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Shared drives\Knee Hub Drive\Thesis Nynke\SimTK\Chapter 8\"/>
    </mc:Choice>
  </mc:AlternateContent>
  <xr:revisionPtr revIDLastSave="0" documentId="13_ncr:1_{CC6B4382-0109-4604-8CC1-37D141AD99F9}" xr6:coauthVersionLast="46" xr6:coauthVersionMax="46" xr10:uidLastSave="{00000000-0000-0000-0000-000000000000}"/>
  <bookViews>
    <workbookView xWindow="28680" yWindow="-2565" windowWidth="21840" windowHeight="13140" xr2:uid="{00000000-000D-0000-FFFF-FFFF00000000}"/>
  </bookViews>
  <sheets>
    <sheet name="Qualitative rating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70" i="4" l="1"/>
  <c r="AL70" i="4"/>
  <c r="AM70" i="4"/>
  <c r="AN70" i="4"/>
  <c r="AK69" i="4"/>
  <c r="AL69" i="4"/>
  <c r="AM69" i="4"/>
  <c r="AN69" i="4"/>
  <c r="AK68" i="4"/>
  <c r="AL68" i="4"/>
  <c r="AM68" i="4"/>
  <c r="AN68" i="4"/>
  <c r="AK67" i="4"/>
  <c r="AL67" i="4"/>
  <c r="AM67" i="4"/>
  <c r="AN67" i="4"/>
  <c r="AF70" i="4"/>
  <c r="AG70" i="4"/>
  <c r="AH70" i="4"/>
  <c r="AI70" i="4"/>
  <c r="AF69" i="4"/>
  <c r="AG69" i="4"/>
  <c r="AH69" i="4"/>
  <c r="AI69" i="4"/>
  <c r="AF68" i="4"/>
  <c r="AG68" i="4"/>
  <c r="AH68" i="4"/>
  <c r="AI68" i="4"/>
  <c r="AF67" i="4"/>
  <c r="AG67" i="4"/>
  <c r="AH67" i="4"/>
  <c r="AI67" i="4"/>
  <c r="AA70" i="4"/>
  <c r="AB70" i="4"/>
  <c r="AC70" i="4"/>
  <c r="AD70" i="4"/>
  <c r="AA69" i="4"/>
  <c r="AB69" i="4"/>
  <c r="AC69" i="4"/>
  <c r="AD69" i="4"/>
  <c r="AA68" i="4"/>
  <c r="AB68" i="4"/>
  <c r="AC68" i="4"/>
  <c r="AD68" i="4"/>
  <c r="AA67" i="4"/>
  <c r="AB67" i="4"/>
  <c r="AC67" i="4"/>
  <c r="AD67" i="4"/>
  <c r="V70" i="4"/>
  <c r="W70" i="4"/>
  <c r="X70" i="4"/>
  <c r="Y70" i="4"/>
  <c r="V69" i="4"/>
  <c r="W69" i="4"/>
  <c r="X69" i="4"/>
  <c r="Y69" i="4"/>
  <c r="V68" i="4"/>
  <c r="W68" i="4"/>
  <c r="X68" i="4"/>
  <c r="Y68" i="4"/>
  <c r="V67" i="4"/>
  <c r="W67" i="4"/>
  <c r="X67" i="4"/>
  <c r="Y67" i="4"/>
  <c r="AA63" i="4"/>
  <c r="AB63" i="4"/>
  <c r="AC63" i="4"/>
  <c r="AD63" i="4"/>
  <c r="AA62" i="4"/>
  <c r="AB62" i="4"/>
  <c r="AC62" i="4"/>
  <c r="AD62" i="4"/>
  <c r="AA61" i="4"/>
  <c r="AB61" i="4"/>
  <c r="AC61" i="4"/>
  <c r="AD61" i="4"/>
  <c r="AA60" i="4"/>
  <c r="AB60" i="4"/>
  <c r="AC60" i="4"/>
  <c r="AD60" i="4"/>
  <c r="V63" i="4"/>
  <c r="W63" i="4"/>
  <c r="X63" i="4"/>
  <c r="Y63" i="4"/>
  <c r="V62" i="4"/>
  <c r="W62" i="4"/>
  <c r="X62" i="4"/>
  <c r="Y62" i="4"/>
  <c r="V61" i="4"/>
  <c r="W61" i="4"/>
  <c r="X61" i="4"/>
  <c r="Y61" i="4"/>
  <c r="V60" i="4"/>
  <c r="W60" i="4"/>
  <c r="X60" i="4"/>
  <c r="Y60" i="4"/>
  <c r="AF49" i="4"/>
  <c r="AG49" i="4"/>
  <c r="AH49" i="4"/>
  <c r="AI49" i="4"/>
  <c r="AF48" i="4"/>
  <c r="AG48" i="4"/>
  <c r="AH48" i="4"/>
  <c r="AI48" i="4"/>
  <c r="AF47" i="4"/>
  <c r="AG47" i="4"/>
  <c r="AH47" i="4"/>
  <c r="AI47" i="4"/>
  <c r="AF46" i="4"/>
  <c r="AG46" i="4"/>
  <c r="AH46" i="4"/>
  <c r="AI46" i="4"/>
  <c r="AA49" i="4"/>
  <c r="AB49" i="4"/>
  <c r="AC49" i="4"/>
  <c r="AD49" i="4"/>
  <c r="AA48" i="4"/>
  <c r="AB48" i="4"/>
  <c r="AC48" i="4"/>
  <c r="AD48" i="4"/>
  <c r="AA47" i="4"/>
  <c r="AB47" i="4"/>
  <c r="AC47" i="4"/>
  <c r="AD47" i="4"/>
  <c r="AA46" i="4"/>
  <c r="AB46" i="4"/>
  <c r="AC46" i="4"/>
  <c r="AD46" i="4"/>
  <c r="V49" i="4"/>
  <c r="W49" i="4"/>
  <c r="X49" i="4"/>
  <c r="Y49" i="4"/>
  <c r="V48" i="4"/>
  <c r="W48" i="4"/>
  <c r="X48" i="4"/>
  <c r="Y48" i="4"/>
  <c r="V47" i="4"/>
  <c r="W47" i="4"/>
  <c r="X47" i="4"/>
  <c r="Y47" i="4"/>
  <c r="V46" i="4"/>
  <c r="W46" i="4"/>
  <c r="X46" i="4"/>
  <c r="Y46" i="4"/>
  <c r="V27" i="4"/>
  <c r="W27" i="4"/>
  <c r="X27" i="4"/>
  <c r="Y27" i="4"/>
  <c r="V26" i="4"/>
  <c r="W26" i="4"/>
  <c r="X26" i="4"/>
  <c r="Y26" i="4"/>
  <c r="V25" i="4"/>
  <c r="W25" i="4"/>
  <c r="X25" i="4"/>
  <c r="Y25" i="4"/>
  <c r="V24" i="4"/>
  <c r="W24" i="4"/>
  <c r="X24" i="4"/>
  <c r="Y24" i="4"/>
  <c r="AK20" i="4"/>
  <c r="AL20" i="4"/>
  <c r="AM20" i="4"/>
  <c r="AN20" i="4"/>
  <c r="AK19" i="4"/>
  <c r="AL19" i="4"/>
  <c r="AM19" i="4"/>
  <c r="AN19" i="4"/>
  <c r="AK18" i="4"/>
  <c r="AL18" i="4"/>
  <c r="AM18" i="4"/>
  <c r="AN18" i="4"/>
  <c r="AK17" i="4"/>
  <c r="AL17" i="4"/>
  <c r="AM17" i="4"/>
  <c r="AN17" i="4"/>
  <c r="AF20" i="4"/>
  <c r="AG20" i="4"/>
  <c r="AH20" i="4"/>
  <c r="AI20" i="4"/>
  <c r="AF19" i="4"/>
  <c r="AG19" i="4"/>
  <c r="AH19" i="4"/>
  <c r="AI19" i="4"/>
  <c r="AF18" i="4"/>
  <c r="AG18" i="4"/>
  <c r="AH18" i="4"/>
  <c r="AI18" i="4"/>
  <c r="AF17" i="4"/>
  <c r="AG17" i="4"/>
  <c r="AH17" i="4"/>
  <c r="AI17" i="4"/>
  <c r="AA20" i="4"/>
  <c r="AB20" i="4"/>
  <c r="AC20" i="4"/>
  <c r="AD20" i="4"/>
  <c r="AA19" i="4"/>
  <c r="AB19" i="4"/>
  <c r="AC19" i="4"/>
  <c r="AD19" i="4"/>
  <c r="AA18" i="4"/>
  <c r="AB18" i="4"/>
  <c r="AC18" i="4"/>
  <c r="AD18" i="4"/>
  <c r="AA17" i="4"/>
  <c r="AB17" i="4"/>
  <c r="AC17" i="4"/>
  <c r="AD17" i="4"/>
  <c r="V20" i="4"/>
  <c r="W20" i="4"/>
  <c r="X20" i="4"/>
  <c r="Y20" i="4"/>
  <c r="V19" i="4"/>
  <c r="W19" i="4"/>
  <c r="X19" i="4"/>
  <c r="Y19" i="4"/>
  <c r="V18" i="4"/>
  <c r="W18" i="4"/>
  <c r="X18" i="4"/>
  <c r="Y18" i="4"/>
  <c r="V17" i="4"/>
  <c r="W17" i="4"/>
  <c r="X17" i="4"/>
  <c r="Y17" i="4"/>
  <c r="AM13" i="4"/>
  <c r="AK13" i="4"/>
  <c r="AL13" i="4"/>
  <c r="AN13" i="4"/>
  <c r="AK12" i="4"/>
  <c r="AL12" i="4"/>
  <c r="AM12" i="4"/>
  <c r="AN12" i="4"/>
  <c r="AK11" i="4"/>
  <c r="AL11" i="4"/>
  <c r="AM11" i="4"/>
  <c r="AN11" i="4"/>
  <c r="AK10" i="4"/>
  <c r="AL10" i="4"/>
  <c r="AM10" i="4"/>
  <c r="AN10" i="4"/>
  <c r="AF13" i="4"/>
  <c r="AG13" i="4"/>
  <c r="AH13" i="4"/>
  <c r="AI13" i="4"/>
  <c r="AF12" i="4"/>
  <c r="AG12" i="4"/>
  <c r="AH12" i="4"/>
  <c r="AI12" i="4"/>
  <c r="AF11" i="4"/>
  <c r="AG11" i="4"/>
  <c r="AH11" i="4"/>
  <c r="AI11" i="4"/>
  <c r="AF10" i="4"/>
  <c r="AG10" i="4"/>
  <c r="AH10" i="4"/>
  <c r="AI10" i="4"/>
  <c r="AA13" i="4"/>
  <c r="AB13" i="4"/>
  <c r="AC13" i="4"/>
  <c r="AD13" i="4"/>
  <c r="AA12" i="4"/>
  <c r="AB12" i="4"/>
  <c r="AC12" i="4"/>
  <c r="AD12" i="4"/>
  <c r="AA11" i="4"/>
  <c r="AB11" i="4"/>
  <c r="AC11" i="4"/>
  <c r="AD11" i="4"/>
  <c r="AA10" i="4"/>
  <c r="AB10" i="4"/>
  <c r="AC10" i="4"/>
  <c r="AD10" i="4"/>
  <c r="V13" i="4"/>
  <c r="W13" i="4"/>
  <c r="X13" i="4"/>
  <c r="Y13" i="4"/>
  <c r="V12" i="4"/>
  <c r="W12" i="4"/>
  <c r="X12" i="4"/>
  <c r="Y12" i="4"/>
  <c r="V11" i="4"/>
  <c r="W11" i="4"/>
  <c r="X11" i="4"/>
  <c r="Y11" i="4"/>
  <c r="V10" i="4"/>
  <c r="W10" i="4"/>
  <c r="X10" i="4"/>
  <c r="Y10" i="4"/>
  <c r="AK6" i="4"/>
  <c r="AL6" i="4"/>
  <c r="AM6" i="4"/>
  <c r="AN6" i="4"/>
  <c r="AK5" i="4"/>
  <c r="AL5" i="4"/>
  <c r="AM5" i="4"/>
  <c r="AN5" i="4"/>
  <c r="AK4" i="4"/>
  <c r="AL4" i="4"/>
  <c r="AM4" i="4"/>
  <c r="AN4" i="4"/>
  <c r="AK3" i="4"/>
  <c r="AL3" i="4"/>
  <c r="AM3" i="4"/>
  <c r="AN3" i="4"/>
  <c r="AF6" i="4"/>
  <c r="AG6" i="4"/>
  <c r="AH6" i="4"/>
  <c r="AI6" i="4"/>
  <c r="AF5" i="4"/>
  <c r="AG5" i="4"/>
  <c r="AH5" i="4"/>
  <c r="AI5" i="4"/>
  <c r="AF4" i="4"/>
  <c r="AG4" i="4"/>
  <c r="AH4" i="4"/>
  <c r="AI4" i="4"/>
  <c r="AF3" i="4"/>
  <c r="AG3" i="4"/>
  <c r="AH3" i="4"/>
  <c r="AI3" i="4"/>
  <c r="AA6" i="4"/>
  <c r="AB6" i="4"/>
  <c r="AC6" i="4"/>
  <c r="AD6" i="4"/>
  <c r="AA5" i="4"/>
  <c r="AB5" i="4"/>
  <c r="AC5" i="4"/>
  <c r="AD5" i="4"/>
  <c r="AA4" i="4"/>
  <c r="AB4" i="4"/>
  <c r="AC4" i="4"/>
  <c r="AD4" i="4"/>
  <c r="AA3" i="4"/>
  <c r="AB3" i="4"/>
  <c r="AC3" i="4"/>
  <c r="AD3" i="4"/>
  <c r="V6" i="4"/>
  <c r="W6" i="4"/>
  <c r="X6" i="4"/>
  <c r="Y6" i="4"/>
  <c r="V5" i="4"/>
  <c r="W5" i="4"/>
  <c r="X5" i="4"/>
  <c r="Y5" i="4"/>
  <c r="V4" i="4"/>
  <c r="W4" i="4"/>
  <c r="X4" i="4"/>
  <c r="Y4" i="4"/>
  <c r="V3" i="4"/>
  <c r="W3" i="4"/>
  <c r="X3" i="4"/>
  <c r="Y3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</calcChain>
</file>

<file path=xl/sharedStrings.xml><?xml version="1.0" encoding="utf-8"?>
<sst xmlns="http://schemas.openxmlformats.org/spreadsheetml/2006/main" count="333" uniqueCount="50">
  <si>
    <t>Prestretch</t>
  </si>
  <si>
    <t>ACL</t>
  </si>
  <si>
    <t>PCL</t>
  </si>
  <si>
    <t>MCL</t>
  </si>
  <si>
    <t>LCL</t>
  </si>
  <si>
    <t>Young's modulus</t>
  </si>
  <si>
    <t>Ligament attachment</t>
  </si>
  <si>
    <t>Meniscus horn stiffness</t>
  </si>
  <si>
    <t>Ligament &amp; meniscus properties</t>
  </si>
  <si>
    <t>Cartilage - cartilage contact</t>
  </si>
  <si>
    <t>Augmented Lagrangian</t>
  </si>
  <si>
    <t>Penalty factor</t>
  </si>
  <si>
    <t>Auto penalty</t>
  </si>
  <si>
    <t>Two pass</t>
  </si>
  <si>
    <t>Search radius</t>
  </si>
  <si>
    <t>Control parameters</t>
  </si>
  <si>
    <t>Quasi-Newton update method</t>
  </si>
  <si>
    <t>Distance tolerance</t>
  </si>
  <si>
    <t>Rigid cylindrical joint parameters</t>
  </si>
  <si>
    <t>Force penalty</t>
  </si>
  <si>
    <t>Moment penalty</t>
  </si>
  <si>
    <t>Tolerance for spatial separation of the joint origins</t>
  </si>
  <si>
    <t>Tolerance for the angular separation of the joint axis</t>
  </si>
  <si>
    <t>Convergence</t>
  </si>
  <si>
    <t xml:space="preserve">Kinematics </t>
  </si>
  <si>
    <t>Contact pressure location</t>
  </si>
  <si>
    <t>Varus</t>
  </si>
  <si>
    <t>Valgus</t>
  </si>
  <si>
    <t>Average</t>
  </si>
  <si>
    <t>Gap tolerance</t>
  </si>
  <si>
    <t>Angle tolerance</t>
  </si>
  <si>
    <t>du02</t>
  </si>
  <si>
    <t>oks001</t>
  </si>
  <si>
    <t>oks003</t>
  </si>
  <si>
    <t>oks006</t>
  </si>
  <si>
    <t>N/A</t>
  </si>
  <si>
    <t>Valgus kinematics</t>
  </si>
  <si>
    <t>Contact pressure</t>
  </si>
  <si>
    <t>Prestretch factor ACL</t>
  </si>
  <si>
    <t>Prestretch factor PCL</t>
  </si>
  <si>
    <t>Prestretch factor MCL</t>
  </si>
  <si>
    <t>Prestretch factor LCL</t>
  </si>
  <si>
    <t>Young's modulus ACL</t>
  </si>
  <si>
    <t>Young's modulus PCL</t>
  </si>
  <si>
    <t>Young's modulus MCL</t>
  </si>
  <si>
    <t>Young's modulus LCL</t>
  </si>
  <si>
    <t>Ligament attachment site ACL</t>
  </si>
  <si>
    <t>Ligament attachment site PCL</t>
  </si>
  <si>
    <t>Ligament attachment site MCL</t>
  </si>
  <si>
    <t>Ligament attachment site LCL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</si>
</sst>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 applyBorder="1"/>
    <xf numFmtId="0" fontId="0" fillId="2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/>
              <a:t>Prestretch factor ACL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'Qualitative rating'!$V$2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rating'!$V$3:$V$6</c:f>
              <c:numCache>
                <c:formatCode>General</c:formatCode>
                <c:ptCount val="4"/>
                <c:pt idx="0">
                  <c:v>2</c:v>
                </c:pt>
                <c:pt idx="1">
                  <c:v>1.25</c:v>
                </c:pt>
                <c:pt idx="2">
                  <c:v>0.5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1-4CB2-B685-869E2350846E}"/>
            </c:ext>
          </c:extLst>
        </c:ser>
        <c:ser>
          <c:idx val="1"/>
          <c:order val="1"/>
          <c:tx>
            <c:strRef>
              <c:f>'Qualitative rating'!$W$2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rating'!$W$3:$W$6</c:f>
              <c:numCache>
                <c:formatCode>General</c:formatCode>
                <c:ptCount val="4"/>
                <c:pt idx="0">
                  <c:v>1</c:v>
                </c:pt>
                <c:pt idx="1">
                  <c:v>0.75</c:v>
                </c:pt>
                <c:pt idx="2">
                  <c:v>1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41-4CB2-B685-869E2350846E}"/>
            </c:ext>
          </c:extLst>
        </c:ser>
        <c:ser>
          <c:idx val="2"/>
          <c:order val="2"/>
          <c:tx>
            <c:strRef>
              <c:f>'Qualitative rating'!$X$2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rating'!$X$3:$X$6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2.25</c:v>
                </c:pt>
                <c:pt idx="3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41-4CB2-B685-869E2350846E}"/>
            </c:ext>
          </c:extLst>
        </c:ser>
        <c:ser>
          <c:idx val="3"/>
          <c:order val="3"/>
          <c:tx>
            <c:strRef>
              <c:f>'Qualitative rating'!$Y$2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rating'!$Y$3:$Y$6</c:f>
              <c:numCache>
                <c:formatCode>General</c:formatCode>
                <c:ptCount val="4"/>
                <c:pt idx="0">
                  <c:v>1.75</c:v>
                </c:pt>
                <c:pt idx="1">
                  <c:v>2</c:v>
                </c:pt>
                <c:pt idx="2">
                  <c:v>1.25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41-4CB2-B685-869E23508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/>
              <a:t>Ligament attachment sites PCL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'Qualitative rating'!$AA$2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rating'!$U$17:$U$20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rating'!$AA$17:$AA$20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0-498C-9143-2917D51A6165}"/>
            </c:ext>
          </c:extLst>
        </c:ser>
        <c:ser>
          <c:idx val="1"/>
          <c:order val="1"/>
          <c:tx>
            <c:strRef>
              <c:f>'Qualitative rating'!$AB$2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rating'!$U$17:$U$20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rating'!$AB$17:$AB$20</c:f>
              <c:numCache>
                <c:formatCode>General</c:formatCode>
                <c:ptCount val="4"/>
                <c:pt idx="0">
                  <c:v>3</c:v>
                </c:pt>
                <c:pt idx="1">
                  <c:v>1.75</c:v>
                </c:pt>
                <c:pt idx="2">
                  <c:v>0.5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D0-498C-9143-2917D51A6165}"/>
            </c:ext>
          </c:extLst>
        </c:ser>
        <c:ser>
          <c:idx val="2"/>
          <c:order val="2"/>
          <c:tx>
            <c:strRef>
              <c:f>'Qualitative rating'!$AC$2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rating'!$U$17:$U$20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rating'!$AC$17:$AC$20</c:f>
              <c:numCache>
                <c:formatCode>General</c:formatCode>
                <c:ptCount val="4"/>
                <c:pt idx="0">
                  <c:v>0</c:v>
                </c:pt>
                <c:pt idx="1">
                  <c:v>0.25</c:v>
                </c:pt>
                <c:pt idx="2">
                  <c:v>0.75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D0-498C-9143-2917D51A6165}"/>
            </c:ext>
          </c:extLst>
        </c:ser>
        <c:ser>
          <c:idx val="3"/>
          <c:order val="3"/>
          <c:tx>
            <c:strRef>
              <c:f>'Qualitative rating'!$AD$2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rating'!$U$17:$U$20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rating'!$AD$17:$AD$20</c:f>
              <c:numCache>
                <c:formatCode>General</c:formatCode>
                <c:ptCount val="4"/>
                <c:pt idx="0">
                  <c:v>0.5</c:v>
                </c:pt>
                <c:pt idx="1">
                  <c:v>1.25</c:v>
                </c:pt>
                <c:pt idx="2">
                  <c:v>0.75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D0-498C-9143-2917D51A6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/>
              <a:t>Ligament attachment sites MCL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'Qualitative rating'!$AF$2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rating'!$U$17:$U$20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rating'!$AF$17:$AF$20</c:f>
              <c:numCache>
                <c:formatCode>General</c:formatCode>
                <c:ptCount val="4"/>
                <c:pt idx="0">
                  <c:v>1.25</c:v>
                </c:pt>
                <c:pt idx="1">
                  <c:v>1.25</c:v>
                </c:pt>
                <c:pt idx="2">
                  <c:v>1.25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0-4310-864B-6FB455F705F0}"/>
            </c:ext>
          </c:extLst>
        </c:ser>
        <c:ser>
          <c:idx val="1"/>
          <c:order val="1"/>
          <c:tx>
            <c:strRef>
              <c:f>'Qualitative rating'!$AG$2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rating'!$U$17:$U$20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rating'!$AG$17:$AG$20</c:f>
              <c:numCache>
                <c:formatCode>General</c:formatCode>
                <c:ptCount val="4"/>
                <c:pt idx="0">
                  <c:v>0.5</c:v>
                </c:pt>
                <c:pt idx="1">
                  <c:v>1.5</c:v>
                </c:pt>
                <c:pt idx="2">
                  <c:v>1.75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90-4310-864B-6FB455F705F0}"/>
            </c:ext>
          </c:extLst>
        </c:ser>
        <c:ser>
          <c:idx val="2"/>
          <c:order val="2"/>
          <c:tx>
            <c:strRef>
              <c:f>'Qualitative rating'!$AH$2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rating'!$U$17:$U$20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rating'!$AH$17:$AH$20</c:f>
              <c:numCache>
                <c:formatCode>General</c:formatCode>
                <c:ptCount val="4"/>
                <c:pt idx="0">
                  <c:v>0</c:v>
                </c:pt>
                <c:pt idx="1">
                  <c:v>1.25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90-4310-864B-6FB455F705F0}"/>
            </c:ext>
          </c:extLst>
        </c:ser>
        <c:ser>
          <c:idx val="3"/>
          <c:order val="3"/>
          <c:tx>
            <c:strRef>
              <c:f>'Qualitative rating'!$AI$2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rating'!$U$17:$U$20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rating'!$AI$17:$AI$20</c:f>
              <c:numCache>
                <c:formatCode>General</c:formatCode>
                <c:ptCount val="4"/>
                <c:pt idx="0">
                  <c:v>0.5</c:v>
                </c:pt>
                <c:pt idx="1">
                  <c:v>1.25</c:v>
                </c:pt>
                <c:pt idx="2">
                  <c:v>0.75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90-4310-864B-6FB455F70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/>
              <a:t>Ligament attachment sites LCL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'Qualitative rating'!$AK$2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rating'!$U$17:$U$20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rating'!$AK$17:$AK$20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8-4A6F-AAFE-A11335577545}"/>
            </c:ext>
          </c:extLst>
        </c:ser>
        <c:ser>
          <c:idx val="1"/>
          <c:order val="1"/>
          <c:tx>
            <c:strRef>
              <c:f>'Qualitative rating'!$AL$2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rating'!$U$17:$U$20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rating'!$AL$17:$AL$20</c:f>
              <c:numCache>
                <c:formatCode>General</c:formatCode>
                <c:ptCount val="4"/>
                <c:pt idx="0">
                  <c:v>0.75</c:v>
                </c:pt>
                <c:pt idx="1">
                  <c:v>0.5</c:v>
                </c:pt>
                <c:pt idx="2">
                  <c:v>0.25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8-4A6F-AAFE-A11335577545}"/>
            </c:ext>
          </c:extLst>
        </c:ser>
        <c:ser>
          <c:idx val="2"/>
          <c:order val="2"/>
          <c:tx>
            <c:strRef>
              <c:f>'Qualitative rating'!$AM$2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rating'!$U$17:$U$20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rating'!$AM$17:$AM$20</c:f>
              <c:numCache>
                <c:formatCode>General</c:formatCode>
                <c:ptCount val="4"/>
                <c:pt idx="0">
                  <c:v>0</c:v>
                </c:pt>
                <c:pt idx="1">
                  <c:v>0.75</c:v>
                </c:pt>
                <c:pt idx="2">
                  <c:v>0.75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88-4A6F-AAFE-A11335577545}"/>
            </c:ext>
          </c:extLst>
        </c:ser>
        <c:ser>
          <c:idx val="3"/>
          <c:order val="3"/>
          <c:tx>
            <c:strRef>
              <c:f>'Qualitative rating'!$AN$2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rating'!$U$17:$U$20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rating'!$AN$17:$AN$20</c:f>
              <c:numCache>
                <c:formatCode>General</c:formatCode>
                <c:ptCount val="4"/>
                <c:pt idx="0">
                  <c:v>0.5</c:v>
                </c:pt>
                <c:pt idx="1">
                  <c:v>1.5</c:v>
                </c:pt>
                <c:pt idx="2">
                  <c:v>0.75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88-4A6F-AAFE-A11335577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/>
              <a:t>Meniscus horn stiffness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'Qualitative rating'!$V$2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rating'!$U$24:$U$27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rating'!$V$24:$V$27</c:f>
              <c:numCache>
                <c:formatCode>General</c:formatCode>
                <c:ptCount val="4"/>
                <c:pt idx="0">
                  <c:v>0.75</c:v>
                </c:pt>
                <c:pt idx="1">
                  <c:v>0.75</c:v>
                </c:pt>
                <c:pt idx="2">
                  <c:v>0.5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E-425E-9BF7-4C7DFFF46B40}"/>
            </c:ext>
          </c:extLst>
        </c:ser>
        <c:ser>
          <c:idx val="1"/>
          <c:order val="1"/>
          <c:tx>
            <c:strRef>
              <c:f>'Qualitative rating'!$W$2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rating'!$U$24:$U$27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rating'!$W$24:$W$27</c:f>
              <c:numCache>
                <c:formatCode>General</c:formatCode>
                <c:ptCount val="4"/>
                <c:pt idx="0">
                  <c:v>0.5</c:v>
                </c:pt>
                <c:pt idx="1">
                  <c:v>0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5E-425E-9BF7-4C7DFFF46B40}"/>
            </c:ext>
          </c:extLst>
        </c:ser>
        <c:ser>
          <c:idx val="2"/>
          <c:order val="2"/>
          <c:tx>
            <c:strRef>
              <c:f>'Qualitative rating'!$X$2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rating'!$U$24:$U$27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rating'!$X$24:$X$27</c:f>
              <c:numCache>
                <c:formatCode>General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5E-425E-9BF7-4C7DFFF46B40}"/>
            </c:ext>
          </c:extLst>
        </c:ser>
        <c:ser>
          <c:idx val="3"/>
          <c:order val="3"/>
          <c:tx>
            <c:strRef>
              <c:f>'Qualitative rating'!$Y$2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rating'!$U$24:$U$27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rating'!$Y$24:$Y$27</c:f>
              <c:numCache>
                <c:formatCode>General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0.75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5E-425E-9BF7-4C7DFFF46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/>
              <a:t>Augmented Lagrangian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'Qualitative rating'!$V$2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rating'!$U$46:$U$49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rating'!$V$46:$V$49</c:f>
              <c:numCache>
                <c:formatCode>General</c:formatCode>
                <c:ptCount val="4"/>
                <c:pt idx="0">
                  <c:v>2</c:v>
                </c:pt>
                <c:pt idx="1">
                  <c:v>0.75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6-4BB4-B240-F9DBC4FE90B7}"/>
            </c:ext>
          </c:extLst>
        </c:ser>
        <c:ser>
          <c:idx val="1"/>
          <c:order val="1"/>
          <c:tx>
            <c:strRef>
              <c:f>'Qualitative rating'!$W$2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rating'!$U$46:$U$49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rating'!$W$46:$W$49</c:f>
              <c:numCache>
                <c:formatCode>General</c:formatCode>
                <c:ptCount val="4"/>
                <c:pt idx="0">
                  <c:v>0</c:v>
                </c:pt>
                <c:pt idx="1">
                  <c:v>2.5</c:v>
                </c:pt>
                <c:pt idx="2">
                  <c:v>1.75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F6-4BB4-B240-F9DBC4FE90B7}"/>
            </c:ext>
          </c:extLst>
        </c:ser>
        <c:ser>
          <c:idx val="2"/>
          <c:order val="2"/>
          <c:tx>
            <c:strRef>
              <c:f>'Qualitative rating'!$X$2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rating'!$U$46:$U$49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rating'!$X$46:$X$49</c:f>
              <c:numCache>
                <c:formatCode>General</c:formatCode>
                <c:ptCount val="4"/>
                <c:pt idx="0">
                  <c:v>0</c:v>
                </c:pt>
                <c:pt idx="1">
                  <c:v>2.5</c:v>
                </c:pt>
                <c:pt idx="2">
                  <c:v>1.75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F6-4BB4-B240-F9DBC4FE90B7}"/>
            </c:ext>
          </c:extLst>
        </c:ser>
        <c:ser>
          <c:idx val="3"/>
          <c:order val="3"/>
          <c:tx>
            <c:strRef>
              <c:f>'Qualitative rating'!$Y$2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rating'!$U$46:$U$49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rating'!$Y$46:$Y$49</c:f>
              <c:numCache>
                <c:formatCode>General</c:formatCode>
                <c:ptCount val="4"/>
                <c:pt idx="0">
                  <c:v>1</c:v>
                </c:pt>
                <c:pt idx="1">
                  <c:v>2.5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F6-4BB4-B240-F9DBC4FE9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/>
              <a:t>Penalty</a:t>
            </a:r>
            <a:r>
              <a:rPr lang="nl-NL" baseline="0"/>
              <a:t> factor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'Qualitative rating'!$AA$2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rating'!$U$46:$U$49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rating'!$AA$46:$AA$49</c:f>
              <c:numCache>
                <c:formatCode>General</c:formatCode>
                <c:ptCount val="4"/>
                <c:pt idx="0">
                  <c:v>2.5</c:v>
                </c:pt>
                <c:pt idx="1">
                  <c:v>2</c:v>
                </c:pt>
                <c:pt idx="2">
                  <c:v>1.25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B-423F-9F00-FDE1405C1F24}"/>
            </c:ext>
          </c:extLst>
        </c:ser>
        <c:ser>
          <c:idx val="1"/>
          <c:order val="1"/>
          <c:tx>
            <c:strRef>
              <c:f>'Qualitative rating'!$AB$2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rating'!$U$46:$U$49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rating'!$AB$46:$AB$49</c:f>
              <c:numCache>
                <c:formatCode>General</c:formatCode>
                <c:ptCount val="4"/>
                <c:pt idx="0">
                  <c:v>2.25</c:v>
                </c:pt>
                <c:pt idx="1">
                  <c:v>2.5</c:v>
                </c:pt>
                <c:pt idx="2">
                  <c:v>1.5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B-423F-9F00-FDE1405C1F24}"/>
            </c:ext>
          </c:extLst>
        </c:ser>
        <c:ser>
          <c:idx val="2"/>
          <c:order val="2"/>
          <c:tx>
            <c:strRef>
              <c:f>'Qualitative rating'!$AC$2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rating'!$U$46:$U$49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rating'!$AC$46:$AC$49</c:f>
              <c:numCache>
                <c:formatCode>General</c:formatCode>
                <c:ptCount val="4"/>
                <c:pt idx="0">
                  <c:v>0.5</c:v>
                </c:pt>
                <c:pt idx="1">
                  <c:v>2.5</c:v>
                </c:pt>
                <c:pt idx="2">
                  <c:v>1.25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4B-423F-9F00-FDE1405C1F24}"/>
            </c:ext>
          </c:extLst>
        </c:ser>
        <c:ser>
          <c:idx val="3"/>
          <c:order val="3"/>
          <c:tx>
            <c:strRef>
              <c:f>'Qualitative rating'!$AD$2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rating'!$U$46:$U$49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rating'!$AD$46:$AD$49</c:f>
              <c:numCache>
                <c:formatCode>General</c:formatCode>
                <c:ptCount val="4"/>
                <c:pt idx="0">
                  <c:v>1.5</c:v>
                </c:pt>
                <c:pt idx="1">
                  <c:v>2.5</c:v>
                </c:pt>
                <c:pt idx="2">
                  <c:v>1.25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B-423F-9F00-FDE1405C1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/>
              <a:t>Two</a:t>
            </a:r>
            <a:r>
              <a:rPr lang="nl-NL" baseline="0"/>
              <a:t> pass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'Qualitative rating'!$AF$2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rating'!$U$46:$U$49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rating'!$AF$46:$AF$49</c:f>
              <c:numCache>
                <c:formatCode>General</c:formatCode>
                <c:ptCount val="4"/>
                <c:pt idx="0">
                  <c:v>2</c:v>
                </c:pt>
                <c:pt idx="1">
                  <c:v>1.25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3-4747-9A50-E9B2D76E9F30}"/>
            </c:ext>
          </c:extLst>
        </c:ser>
        <c:ser>
          <c:idx val="1"/>
          <c:order val="1"/>
          <c:tx>
            <c:strRef>
              <c:f>'Qualitative rating'!$AG$2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rating'!$U$46:$U$49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rating'!$AG$46:$AG$49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0.5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73-4747-9A50-E9B2D76E9F30}"/>
            </c:ext>
          </c:extLst>
        </c:ser>
        <c:ser>
          <c:idx val="2"/>
          <c:order val="2"/>
          <c:tx>
            <c:strRef>
              <c:f>'Qualitative rating'!$AH$2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rating'!$U$46:$U$49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rating'!$AH$46:$AH$49</c:f>
              <c:numCache>
                <c:formatCode>General</c:formatCode>
                <c:ptCount val="4"/>
                <c:pt idx="0">
                  <c:v>1</c:v>
                </c:pt>
                <c:pt idx="1">
                  <c:v>1.75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73-4747-9A50-E9B2D76E9F30}"/>
            </c:ext>
          </c:extLst>
        </c:ser>
        <c:ser>
          <c:idx val="3"/>
          <c:order val="3"/>
          <c:tx>
            <c:strRef>
              <c:f>'Qualitative rating'!$AI$2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rating'!$U$46:$U$49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rating'!$AI$46:$AI$49</c:f>
              <c:numCache>
                <c:formatCode>General</c:formatCode>
                <c:ptCount val="4"/>
                <c:pt idx="0">
                  <c:v>1.5</c:v>
                </c:pt>
                <c:pt idx="1">
                  <c:v>1.75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73-4747-9A50-E9B2D76E9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/>
              <a:t>Quasi-Newton update method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'Qualitative rating'!$V$2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rating'!$U$60:$U$63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rating'!$V$60:$V$63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A-4704-A069-09AC018DBBE2}"/>
            </c:ext>
          </c:extLst>
        </c:ser>
        <c:ser>
          <c:idx val="1"/>
          <c:order val="1"/>
          <c:tx>
            <c:strRef>
              <c:f>'Qualitative rating'!$W$2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rating'!$U$60:$U$63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rating'!$W$60:$W$63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9A-4704-A069-09AC018DBBE2}"/>
            </c:ext>
          </c:extLst>
        </c:ser>
        <c:ser>
          <c:idx val="2"/>
          <c:order val="2"/>
          <c:tx>
            <c:strRef>
              <c:f>'Qualitative rating'!$X$2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rating'!$U$60:$U$63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rating'!$X$60:$X$63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9A-4704-A069-09AC018DBBE2}"/>
            </c:ext>
          </c:extLst>
        </c:ser>
        <c:ser>
          <c:idx val="3"/>
          <c:order val="3"/>
          <c:tx>
            <c:strRef>
              <c:f>'Qualitative rating'!$Y$2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rating'!$U$60:$U$63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rating'!$Y$60:$Y$63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9A-4704-A069-09AC018DB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/>
              <a:t>Distance tolerance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'Qualitative rating'!$AA$2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rating'!$U$60:$U$63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rating'!$AA$60:$AA$63</c:f>
              <c:numCache>
                <c:formatCode>General</c:formatCode>
                <c:ptCount val="4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4D-47BF-94FF-E144B1F8F165}"/>
            </c:ext>
          </c:extLst>
        </c:ser>
        <c:ser>
          <c:idx val="1"/>
          <c:order val="1"/>
          <c:tx>
            <c:strRef>
              <c:f>'Qualitative rating'!$AB$2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rating'!$U$60:$U$63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rating'!$AB$60:$AB$63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4D-47BF-94FF-E144B1F8F165}"/>
            </c:ext>
          </c:extLst>
        </c:ser>
        <c:ser>
          <c:idx val="2"/>
          <c:order val="2"/>
          <c:tx>
            <c:strRef>
              <c:f>'Qualitative rating'!$AC$2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rating'!$U$60:$U$63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rating'!$AC$60:$AC$63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4D-47BF-94FF-E144B1F8F165}"/>
            </c:ext>
          </c:extLst>
        </c:ser>
        <c:ser>
          <c:idx val="3"/>
          <c:order val="3"/>
          <c:tx>
            <c:strRef>
              <c:f>'Qualitative rating'!$AD$2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rating'!$U$60:$U$63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rating'!$AD$60:$AD$63</c:f>
              <c:numCache>
                <c:formatCode>General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0.75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4D-47BF-94FF-E144B1F8F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/>
              <a:t>Force</a:t>
            </a:r>
            <a:r>
              <a:rPr lang="nl-NL" baseline="0"/>
              <a:t> penalty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'Qualitative rating'!$V$2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rating'!$U$67:$U$70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rating'!$V$67:$V$70</c:f>
              <c:numCache>
                <c:formatCode>General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B-46CB-ACAD-4D68657B768D}"/>
            </c:ext>
          </c:extLst>
        </c:ser>
        <c:ser>
          <c:idx val="1"/>
          <c:order val="1"/>
          <c:tx>
            <c:strRef>
              <c:f>'Qualitative rating'!$W$2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rating'!$U$67:$U$70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rating'!$W$67:$W$70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9B-46CB-ACAD-4D68657B768D}"/>
            </c:ext>
          </c:extLst>
        </c:ser>
        <c:ser>
          <c:idx val="2"/>
          <c:order val="2"/>
          <c:tx>
            <c:strRef>
              <c:f>'Qualitative rating'!$X$2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rating'!$U$67:$U$70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rating'!$X$67:$X$70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9B-46CB-ACAD-4D68657B768D}"/>
            </c:ext>
          </c:extLst>
        </c:ser>
        <c:ser>
          <c:idx val="3"/>
          <c:order val="3"/>
          <c:tx>
            <c:strRef>
              <c:f>'Qualitative rating'!$Y$2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rating'!$U$67:$U$70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rating'!$Y$67:$Y$70</c:f>
              <c:numCache>
                <c:formatCode>General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9B-46CB-ACAD-4D68657B7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/>
              <a:t>Prestretch factor PCL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'Qualitative rating'!$AA$2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rating'!$AA$3:$AA$6</c:f>
              <c:numCache>
                <c:formatCode>General</c:formatCode>
                <c:ptCount val="4"/>
                <c:pt idx="0">
                  <c:v>1.5</c:v>
                </c:pt>
                <c:pt idx="1">
                  <c:v>1</c:v>
                </c:pt>
                <c:pt idx="2">
                  <c:v>0.5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BDF-B19D-C3D79386A425}"/>
            </c:ext>
          </c:extLst>
        </c:ser>
        <c:ser>
          <c:idx val="1"/>
          <c:order val="1"/>
          <c:tx>
            <c:strRef>
              <c:f>'Qualitative rating'!$AB$2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rating'!$AB$3:$AB$6</c:f>
              <c:numCache>
                <c:formatCode>General</c:formatCode>
                <c:ptCount val="4"/>
                <c:pt idx="0">
                  <c:v>2</c:v>
                </c:pt>
                <c:pt idx="1">
                  <c:v>1.5</c:v>
                </c:pt>
                <c:pt idx="2">
                  <c:v>2.5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8-4BDF-B19D-C3D79386A425}"/>
            </c:ext>
          </c:extLst>
        </c:ser>
        <c:ser>
          <c:idx val="2"/>
          <c:order val="2"/>
          <c:tx>
            <c:strRef>
              <c:f>'Qualitative rating'!$AC$2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rating'!$AC$3:$AC$6</c:f>
              <c:numCache>
                <c:formatCode>General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08-4BDF-B19D-C3D79386A425}"/>
            </c:ext>
          </c:extLst>
        </c:ser>
        <c:ser>
          <c:idx val="3"/>
          <c:order val="3"/>
          <c:tx>
            <c:strRef>
              <c:f>'Qualitative rating'!$AD$2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rating'!$AD$3:$AD$6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1.5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08-4BDF-B19D-C3D79386A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/>
              <a:t>Moment penalty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'Qualitative rating'!$AA$2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rating'!$U$67:$U$70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rating'!$AA$67:$AA$70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5-4AAE-8C45-B37CB2E01A0E}"/>
            </c:ext>
          </c:extLst>
        </c:ser>
        <c:ser>
          <c:idx val="1"/>
          <c:order val="1"/>
          <c:tx>
            <c:strRef>
              <c:f>'Qualitative rating'!$AB$2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rating'!$U$67:$U$70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rating'!$AB$67:$AB$70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F5-4AAE-8C45-B37CB2E01A0E}"/>
            </c:ext>
          </c:extLst>
        </c:ser>
        <c:ser>
          <c:idx val="2"/>
          <c:order val="2"/>
          <c:tx>
            <c:strRef>
              <c:f>'Qualitative rating'!$AC$2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rating'!$U$67:$U$70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rating'!$AC$67:$AC$70</c:f>
              <c:numCache>
                <c:formatCode>General</c:formatCode>
                <c:ptCount val="4"/>
                <c:pt idx="0">
                  <c:v>2</c:v>
                </c:pt>
                <c:pt idx="1">
                  <c:v>0.25</c:v>
                </c:pt>
                <c:pt idx="2">
                  <c:v>0.5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F5-4AAE-8C45-B37CB2E01A0E}"/>
            </c:ext>
          </c:extLst>
        </c:ser>
        <c:ser>
          <c:idx val="3"/>
          <c:order val="3"/>
          <c:tx>
            <c:strRef>
              <c:f>'Qualitative rating'!$AD$2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rating'!$U$67:$U$70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rating'!$AD$67:$AD$70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F5-4AAE-8C45-B37CB2E01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/>
              <a:t>Gap</a:t>
            </a:r>
            <a:r>
              <a:rPr lang="nl-NL" baseline="0"/>
              <a:t> tolerance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'Qualitative rating'!$AF$2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rating'!$U$67:$U$70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rating'!$AF$67:$AF$70</c:f>
              <c:numCache>
                <c:formatCode>General</c:formatCode>
                <c:ptCount val="4"/>
                <c:pt idx="0">
                  <c:v>0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5-42A4-808E-3905295F0439}"/>
            </c:ext>
          </c:extLst>
        </c:ser>
        <c:ser>
          <c:idx val="1"/>
          <c:order val="1"/>
          <c:tx>
            <c:strRef>
              <c:f>'Qualitative rating'!$AG$2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rating'!$U$67:$U$70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rating'!$AG$67:$AG$70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85-42A4-808E-3905295F0439}"/>
            </c:ext>
          </c:extLst>
        </c:ser>
        <c:ser>
          <c:idx val="2"/>
          <c:order val="2"/>
          <c:tx>
            <c:strRef>
              <c:f>'Qualitative rating'!$AH$2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rating'!$U$67:$U$70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rating'!$AH$67:$AH$70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85-42A4-808E-3905295F0439}"/>
            </c:ext>
          </c:extLst>
        </c:ser>
        <c:ser>
          <c:idx val="3"/>
          <c:order val="3"/>
          <c:tx>
            <c:strRef>
              <c:f>'Qualitative rating'!$AI$2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rating'!$U$67:$U$70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rating'!$AI$67:$AI$70</c:f>
              <c:numCache>
                <c:formatCode>General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85-42A4-808E-3905295F0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/>
              <a:t>Angular</a:t>
            </a:r>
            <a:r>
              <a:rPr lang="nl-NL" baseline="0"/>
              <a:t> tolerance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'Qualitative rating'!$AK$2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rating'!$U$67:$U$70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rating'!$AK$67:$AK$70</c:f>
              <c:numCache>
                <c:formatCode>General</c:formatCode>
                <c:ptCount val="4"/>
                <c:pt idx="0">
                  <c:v>0.75</c:v>
                </c:pt>
                <c:pt idx="1">
                  <c:v>0.75</c:v>
                </c:pt>
                <c:pt idx="2">
                  <c:v>0.5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A-4DEE-A234-2F0B2B609D85}"/>
            </c:ext>
          </c:extLst>
        </c:ser>
        <c:ser>
          <c:idx val="1"/>
          <c:order val="1"/>
          <c:tx>
            <c:strRef>
              <c:f>'Qualitative rating'!$AL$2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rating'!$U$67:$U$70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rating'!$AL$67:$AL$70</c:f>
              <c:numCache>
                <c:formatCode>General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1.25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AA-4DEE-A234-2F0B2B609D85}"/>
            </c:ext>
          </c:extLst>
        </c:ser>
        <c:ser>
          <c:idx val="2"/>
          <c:order val="2"/>
          <c:tx>
            <c:strRef>
              <c:f>'Qualitative rating'!$AM$2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rating'!$U$67:$U$70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rating'!$AM$67:$AM$70</c:f>
              <c:numCache>
                <c:formatCode>General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AA-4DEE-A234-2F0B2B609D85}"/>
            </c:ext>
          </c:extLst>
        </c:ser>
        <c:ser>
          <c:idx val="3"/>
          <c:order val="3"/>
          <c:tx>
            <c:strRef>
              <c:f>'Qualitative rating'!$AN$2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rating'!$U$67:$U$70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rating'!$AN$67:$AN$70</c:f>
              <c:numCache>
                <c:formatCode>General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0.75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AA-4DEE-A234-2F0B2B609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/>
              <a:t>Prestretch factor MCL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'Qualitative rating'!$AF$2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rating'!$AF$3:$AF$6</c:f>
              <c:numCache>
                <c:formatCode>General</c:formatCode>
                <c:ptCount val="4"/>
                <c:pt idx="0">
                  <c:v>2</c:v>
                </c:pt>
                <c:pt idx="1">
                  <c:v>2.5</c:v>
                </c:pt>
                <c:pt idx="2">
                  <c:v>0.75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B-452B-8C4E-985D2715826C}"/>
            </c:ext>
          </c:extLst>
        </c:ser>
        <c:ser>
          <c:idx val="1"/>
          <c:order val="1"/>
          <c:tx>
            <c:strRef>
              <c:f>'Qualitative rating'!$AG$2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rating'!$AG$3:$AG$6</c:f>
              <c:numCache>
                <c:formatCode>General</c:formatCode>
                <c:ptCount val="4"/>
                <c:pt idx="0">
                  <c:v>1</c:v>
                </c:pt>
                <c:pt idx="1">
                  <c:v>2.5</c:v>
                </c:pt>
                <c:pt idx="2">
                  <c:v>2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8B-452B-8C4E-985D2715826C}"/>
            </c:ext>
          </c:extLst>
        </c:ser>
        <c:ser>
          <c:idx val="2"/>
          <c:order val="2"/>
          <c:tx>
            <c:strRef>
              <c:f>'Qualitative rating'!$AH$2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rating'!$AH$3:$AH$6</c:f>
              <c:numCache>
                <c:formatCode>General</c:formatCode>
                <c:ptCount val="4"/>
                <c:pt idx="0">
                  <c:v>1.5</c:v>
                </c:pt>
                <c:pt idx="1">
                  <c:v>2</c:v>
                </c:pt>
                <c:pt idx="2">
                  <c:v>1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8B-452B-8C4E-985D2715826C}"/>
            </c:ext>
          </c:extLst>
        </c:ser>
        <c:ser>
          <c:idx val="3"/>
          <c:order val="3"/>
          <c:tx>
            <c:strRef>
              <c:f>'Qualitative rating'!$AI$2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rating'!$AI$3:$AI$6</c:f>
              <c:numCache>
                <c:formatCode>General</c:formatCode>
                <c:ptCount val="4"/>
                <c:pt idx="0">
                  <c:v>0.75</c:v>
                </c:pt>
                <c:pt idx="1">
                  <c:v>2.25</c:v>
                </c:pt>
                <c:pt idx="2">
                  <c:v>1</c:v>
                </c:pt>
                <c:pt idx="3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8B-452B-8C4E-985D27158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/>
              <a:t>Prestretch factor LCL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'Qualitative rating'!$AK$2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rating'!$AK$3:$AK$6</c:f>
              <c:numCache>
                <c:formatCode>General</c:formatCode>
                <c:ptCount val="4"/>
                <c:pt idx="0">
                  <c:v>2.25</c:v>
                </c:pt>
                <c:pt idx="1">
                  <c:v>2.5</c:v>
                </c:pt>
                <c:pt idx="2">
                  <c:v>1.25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8-436B-B415-45E49FFFA62C}"/>
            </c:ext>
          </c:extLst>
        </c:ser>
        <c:ser>
          <c:idx val="1"/>
          <c:order val="1"/>
          <c:tx>
            <c:strRef>
              <c:f>'Qualitative rating'!$AL$2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rating'!$AL$3:$AL$6</c:f>
              <c:numCache>
                <c:formatCode>General</c:formatCode>
                <c:ptCount val="4"/>
                <c:pt idx="0">
                  <c:v>0.5</c:v>
                </c:pt>
                <c:pt idx="1">
                  <c:v>1.25</c:v>
                </c:pt>
                <c:pt idx="2">
                  <c:v>0.5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8-436B-B415-45E49FFFA62C}"/>
            </c:ext>
          </c:extLst>
        </c:ser>
        <c:ser>
          <c:idx val="2"/>
          <c:order val="2"/>
          <c:tx>
            <c:strRef>
              <c:f>'Qualitative rating'!$AM$2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rating'!$AM$3:$AM$6</c:f>
              <c:numCache>
                <c:formatCode>General</c:formatCode>
                <c:ptCount val="4"/>
                <c:pt idx="0">
                  <c:v>0.5</c:v>
                </c:pt>
                <c:pt idx="1">
                  <c:v>2</c:v>
                </c:pt>
                <c:pt idx="2">
                  <c:v>2</c:v>
                </c:pt>
                <c:pt idx="3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28-436B-B415-45E49FFFA62C}"/>
            </c:ext>
          </c:extLst>
        </c:ser>
        <c:ser>
          <c:idx val="3"/>
          <c:order val="3"/>
          <c:tx>
            <c:strRef>
              <c:f>'Qualitative rating'!$AN$2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rating'!$AN$3:$AN$6</c:f>
              <c:numCache>
                <c:formatCode>General</c:formatCode>
                <c:ptCount val="4"/>
                <c:pt idx="0">
                  <c:v>1.75</c:v>
                </c:pt>
                <c:pt idx="1">
                  <c:v>2</c:v>
                </c:pt>
                <c:pt idx="2">
                  <c:v>1.5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28-436B-B415-45E49FFFA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/>
              <a:t>Young's modulus ACL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'Qualitative rating'!$V$2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rating'!$U$10:$U$13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rating'!$V$10:$V$13</c:f>
              <c:numCache>
                <c:formatCode>General</c:formatCode>
                <c:ptCount val="4"/>
                <c:pt idx="0">
                  <c:v>3</c:v>
                </c:pt>
                <c:pt idx="1">
                  <c:v>2.5</c:v>
                </c:pt>
                <c:pt idx="2">
                  <c:v>1.5</c:v>
                </c:pt>
                <c:pt idx="3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C-472C-80FE-6129F81DF06B}"/>
            </c:ext>
          </c:extLst>
        </c:ser>
        <c:ser>
          <c:idx val="1"/>
          <c:order val="1"/>
          <c:tx>
            <c:strRef>
              <c:f>'Qualitative rating'!$W$2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rating'!$U$10:$U$13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rating'!$W$10:$W$13</c:f>
              <c:numCache>
                <c:formatCode>General</c:formatCode>
                <c:ptCount val="4"/>
                <c:pt idx="0">
                  <c:v>2.25</c:v>
                </c:pt>
                <c:pt idx="1">
                  <c:v>2</c:v>
                </c:pt>
                <c:pt idx="2">
                  <c:v>2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AC-472C-80FE-6129F81DF06B}"/>
            </c:ext>
          </c:extLst>
        </c:ser>
        <c:ser>
          <c:idx val="2"/>
          <c:order val="2"/>
          <c:tx>
            <c:strRef>
              <c:f>'Qualitative rating'!$X$2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rating'!$U$10:$U$13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rating'!$X$10:$X$13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2.25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AC-472C-80FE-6129F81DF06B}"/>
            </c:ext>
          </c:extLst>
        </c:ser>
        <c:ser>
          <c:idx val="3"/>
          <c:order val="3"/>
          <c:tx>
            <c:strRef>
              <c:f>'Qualitative rating'!$Y$2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rating'!$U$10:$U$13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rating'!$Y$10:$Y$13</c:f>
              <c:numCache>
                <c:formatCode>General</c:formatCode>
                <c:ptCount val="4"/>
                <c:pt idx="0">
                  <c:v>1.5</c:v>
                </c:pt>
                <c:pt idx="1">
                  <c:v>3</c:v>
                </c:pt>
                <c:pt idx="2">
                  <c:v>2.5</c:v>
                </c:pt>
                <c:pt idx="3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AC-472C-80FE-6129F81DF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/>
              <a:t>Young's modulus PCL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'Qualitative rating'!$AA$2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rating'!$U$10:$U$13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rating'!$AA$10:$AA$13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5-4375-AF26-6D19E61AE877}"/>
            </c:ext>
          </c:extLst>
        </c:ser>
        <c:ser>
          <c:idx val="1"/>
          <c:order val="1"/>
          <c:tx>
            <c:strRef>
              <c:f>'Qualitative rating'!$AB$2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rating'!$U$10:$U$13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rating'!$AB$10:$AB$13</c:f>
              <c:numCache>
                <c:formatCode>General</c:formatCode>
                <c:ptCount val="4"/>
                <c:pt idx="0">
                  <c:v>1.75</c:v>
                </c:pt>
                <c:pt idx="1">
                  <c:v>2</c:v>
                </c:pt>
                <c:pt idx="2">
                  <c:v>0.75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05-4375-AF26-6D19E61AE877}"/>
            </c:ext>
          </c:extLst>
        </c:ser>
        <c:ser>
          <c:idx val="2"/>
          <c:order val="2"/>
          <c:tx>
            <c:strRef>
              <c:f>'Qualitative rating'!$AC$2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rating'!$U$10:$U$13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rating'!$AC$10:$AC$13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1.5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05-4375-AF26-6D19E61AE877}"/>
            </c:ext>
          </c:extLst>
        </c:ser>
        <c:ser>
          <c:idx val="3"/>
          <c:order val="3"/>
          <c:tx>
            <c:strRef>
              <c:f>'Qualitative rating'!$AD$2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rating'!$U$10:$U$13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rating'!$AD$10:$AD$13</c:f>
              <c:numCache>
                <c:formatCode>General</c:formatCode>
                <c:ptCount val="4"/>
                <c:pt idx="0">
                  <c:v>1.25</c:v>
                </c:pt>
                <c:pt idx="1">
                  <c:v>2</c:v>
                </c:pt>
                <c:pt idx="2">
                  <c:v>2</c:v>
                </c:pt>
                <c:pt idx="3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05-4375-AF26-6D19E61AE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/>
              <a:t>Young's modulus MCL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'Qualitative rating'!$AF$2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rating'!$U$10:$U$13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rating'!$AF$10:$AF$13</c:f>
              <c:numCache>
                <c:formatCode>General</c:formatCode>
                <c:ptCount val="4"/>
                <c:pt idx="0">
                  <c:v>2.25</c:v>
                </c:pt>
                <c:pt idx="1">
                  <c:v>2.25</c:v>
                </c:pt>
                <c:pt idx="2">
                  <c:v>1.75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CF-4305-A6B4-FDF866EAF7AF}"/>
            </c:ext>
          </c:extLst>
        </c:ser>
        <c:ser>
          <c:idx val="1"/>
          <c:order val="1"/>
          <c:tx>
            <c:strRef>
              <c:f>'Qualitative rating'!$AG$2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rating'!$U$10:$U$13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rating'!$AG$10:$AG$13</c:f>
              <c:numCache>
                <c:formatCode>General</c:formatCode>
                <c:ptCount val="4"/>
                <c:pt idx="0">
                  <c:v>2.25</c:v>
                </c:pt>
                <c:pt idx="1">
                  <c:v>2.25</c:v>
                </c:pt>
                <c:pt idx="2">
                  <c:v>2</c:v>
                </c:pt>
                <c:pt idx="3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CF-4305-A6B4-FDF866EAF7AF}"/>
            </c:ext>
          </c:extLst>
        </c:ser>
        <c:ser>
          <c:idx val="2"/>
          <c:order val="2"/>
          <c:tx>
            <c:strRef>
              <c:f>'Qualitative rating'!$AH$2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rating'!$U$10:$U$13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rating'!$AH$10:$AH$13</c:f>
              <c:numCache>
                <c:formatCode>General</c:formatCode>
                <c:ptCount val="4"/>
                <c:pt idx="0">
                  <c:v>1.75</c:v>
                </c:pt>
                <c:pt idx="1">
                  <c:v>2</c:v>
                </c:pt>
                <c:pt idx="2">
                  <c:v>1.5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CF-4305-A6B4-FDF866EAF7AF}"/>
            </c:ext>
          </c:extLst>
        </c:ser>
        <c:ser>
          <c:idx val="3"/>
          <c:order val="3"/>
          <c:tx>
            <c:strRef>
              <c:f>'Qualitative rating'!$AI$2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rating'!$U$10:$U$13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rating'!$AI$10:$AI$13</c:f>
              <c:numCache>
                <c:formatCode>General</c:formatCode>
                <c:ptCount val="4"/>
                <c:pt idx="0">
                  <c:v>1.25</c:v>
                </c:pt>
                <c:pt idx="1">
                  <c:v>2</c:v>
                </c:pt>
                <c:pt idx="2">
                  <c:v>1.75</c:v>
                </c:pt>
                <c:pt idx="3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CF-4305-A6B4-FDF866EAF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/>
              <a:t>Young's modulus LCL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'Qualitative rating'!$AK$2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rating'!$U$10:$U$13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rating'!$AK$10:$AK$13</c:f>
              <c:numCache>
                <c:formatCode>General</c:formatCode>
                <c:ptCount val="4"/>
                <c:pt idx="0">
                  <c:v>2.25</c:v>
                </c:pt>
                <c:pt idx="1">
                  <c:v>2.5</c:v>
                </c:pt>
                <c:pt idx="2">
                  <c:v>0.75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6-4916-B5B9-9F118AF4FF7F}"/>
            </c:ext>
          </c:extLst>
        </c:ser>
        <c:ser>
          <c:idx val="1"/>
          <c:order val="1"/>
          <c:tx>
            <c:strRef>
              <c:f>'Qualitative rating'!$AL$2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rating'!$U$10:$U$13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rating'!$AL$10:$AL$13</c:f>
              <c:numCache>
                <c:formatCode>General</c:formatCode>
                <c:ptCount val="4"/>
                <c:pt idx="0">
                  <c:v>1</c:v>
                </c:pt>
                <c:pt idx="1">
                  <c:v>1.5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36-4916-B5B9-9F118AF4FF7F}"/>
            </c:ext>
          </c:extLst>
        </c:ser>
        <c:ser>
          <c:idx val="2"/>
          <c:order val="2"/>
          <c:tx>
            <c:strRef>
              <c:f>'Qualitative rating'!$AM$2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rating'!$U$10:$U$13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rating'!$AM$10:$AM$13</c:f>
              <c:numCache>
                <c:formatCode>General</c:formatCode>
                <c:ptCount val="4"/>
                <c:pt idx="0">
                  <c:v>0</c:v>
                </c:pt>
                <c:pt idx="1">
                  <c:v>1.5</c:v>
                </c:pt>
                <c:pt idx="2">
                  <c:v>1.75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36-4916-B5B9-9F118AF4FF7F}"/>
            </c:ext>
          </c:extLst>
        </c:ser>
        <c:ser>
          <c:idx val="3"/>
          <c:order val="3"/>
          <c:tx>
            <c:strRef>
              <c:f>'Qualitative rating'!$AN$2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rating'!$U$10:$U$13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rating'!$AN$10:$AN$13</c:f>
              <c:numCache>
                <c:formatCode>General</c:formatCode>
                <c:ptCount val="4"/>
                <c:pt idx="0">
                  <c:v>0.75</c:v>
                </c:pt>
                <c:pt idx="1">
                  <c:v>2</c:v>
                </c:pt>
                <c:pt idx="2">
                  <c:v>1.25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36-4916-B5B9-9F118AF4F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/>
              <a:t>Ligament attachment sites ACL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'Qualitative rating'!$V$2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rating'!$U$17:$U$20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rating'!$V$17:$V$20</c:f>
              <c:numCache>
                <c:formatCode>General</c:formatCode>
                <c:ptCount val="4"/>
                <c:pt idx="0">
                  <c:v>1.25</c:v>
                </c:pt>
                <c:pt idx="1">
                  <c:v>1.5</c:v>
                </c:pt>
                <c:pt idx="2">
                  <c:v>0.75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5-4D69-A461-3001950FA774}"/>
            </c:ext>
          </c:extLst>
        </c:ser>
        <c:ser>
          <c:idx val="1"/>
          <c:order val="1"/>
          <c:tx>
            <c:strRef>
              <c:f>'Qualitative rating'!$W$2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rating'!$U$17:$U$20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rating'!$W$17:$W$20</c:f>
              <c:numCache>
                <c:formatCode>General</c:formatCode>
                <c:ptCount val="4"/>
                <c:pt idx="0">
                  <c:v>0.75</c:v>
                </c:pt>
                <c:pt idx="1">
                  <c:v>1.25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35-4D69-A461-3001950FA774}"/>
            </c:ext>
          </c:extLst>
        </c:ser>
        <c:ser>
          <c:idx val="2"/>
          <c:order val="2"/>
          <c:tx>
            <c:strRef>
              <c:f>'Qualitative rating'!$X$2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rating'!$U$17:$U$20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rating'!$X$17:$X$20</c:f>
              <c:numCache>
                <c:formatCode>General</c:formatCode>
                <c:ptCount val="4"/>
                <c:pt idx="0">
                  <c:v>0.75</c:v>
                </c:pt>
                <c:pt idx="1">
                  <c:v>1</c:v>
                </c:pt>
                <c:pt idx="2">
                  <c:v>1.25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35-4D69-A461-3001950FA774}"/>
            </c:ext>
          </c:extLst>
        </c:ser>
        <c:ser>
          <c:idx val="3"/>
          <c:order val="3"/>
          <c:tx>
            <c:strRef>
              <c:f>'Qualitative rating'!$Y$2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'Qualitative rating'!$U$17:$U$20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'Qualitative rating'!$Y$17:$Y$20</c:f>
              <c:numCache>
                <c:formatCode>General</c:formatCode>
                <c:ptCount val="4"/>
                <c:pt idx="0">
                  <c:v>0.75</c:v>
                </c:pt>
                <c:pt idx="1">
                  <c:v>1.5</c:v>
                </c:pt>
                <c:pt idx="2">
                  <c:v>1.75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35-4D69-A461-3001950FA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274320</xdr:colOff>
      <xdr:row>0</xdr:row>
      <xdr:rowOff>160020</xdr:rowOff>
    </xdr:from>
    <xdr:to>
      <xdr:col>46</xdr:col>
      <xdr:colOff>15240</xdr:colOff>
      <xdr:row>15</xdr:row>
      <xdr:rowOff>160020</xdr:rowOff>
    </xdr:to>
    <xdr:graphicFrame macro="">
      <xdr:nvGraphicFramePr>
        <xdr:cNvPr id="39" name="Grafiek 38">
          <a:extLst>
            <a:ext uri="{FF2B5EF4-FFF2-40B4-BE49-F238E27FC236}">
              <a16:creationId xmlns:a16="http://schemas.microsoft.com/office/drawing/2014/main" id="{E0358447-445F-4AC9-9A1E-4F74FD058C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121920</xdr:colOff>
      <xdr:row>0</xdr:row>
      <xdr:rowOff>152400</xdr:rowOff>
    </xdr:from>
    <xdr:to>
      <xdr:col>53</xdr:col>
      <xdr:colOff>426720</xdr:colOff>
      <xdr:row>15</xdr:row>
      <xdr:rowOff>152400</xdr:rowOff>
    </xdr:to>
    <xdr:graphicFrame macro="">
      <xdr:nvGraphicFramePr>
        <xdr:cNvPr id="40" name="Grafiek 39">
          <a:extLst>
            <a:ext uri="{FF2B5EF4-FFF2-40B4-BE49-F238E27FC236}">
              <a16:creationId xmlns:a16="http://schemas.microsoft.com/office/drawing/2014/main" id="{62A70A66-2C7C-4C0B-8648-E547C7B8F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53</xdr:col>
      <xdr:colOff>594360</xdr:colOff>
      <xdr:row>0</xdr:row>
      <xdr:rowOff>121920</xdr:rowOff>
    </xdr:from>
    <xdr:to>
      <xdr:col>61</xdr:col>
      <xdr:colOff>289560</xdr:colOff>
      <xdr:row>15</xdr:row>
      <xdr:rowOff>121920</xdr:rowOff>
    </xdr:to>
    <xdr:graphicFrame macro="">
      <xdr:nvGraphicFramePr>
        <xdr:cNvPr id="41" name="Grafiek 40">
          <a:extLst>
            <a:ext uri="{FF2B5EF4-FFF2-40B4-BE49-F238E27FC236}">
              <a16:creationId xmlns:a16="http://schemas.microsoft.com/office/drawing/2014/main" id="{535883E7-F257-48D1-BCE4-D0DC32822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61</xdr:col>
      <xdr:colOff>472440</xdr:colOff>
      <xdr:row>0</xdr:row>
      <xdr:rowOff>106680</xdr:rowOff>
    </xdr:from>
    <xdr:to>
      <xdr:col>69</xdr:col>
      <xdr:colOff>167640</xdr:colOff>
      <xdr:row>15</xdr:row>
      <xdr:rowOff>106680</xdr:rowOff>
    </xdr:to>
    <xdr:graphicFrame macro="">
      <xdr:nvGraphicFramePr>
        <xdr:cNvPr id="42" name="Grafiek 41">
          <a:extLst>
            <a:ext uri="{FF2B5EF4-FFF2-40B4-BE49-F238E27FC236}">
              <a16:creationId xmlns:a16="http://schemas.microsoft.com/office/drawing/2014/main" id="{5981AFAA-BEEE-425C-BF9B-84DF472CB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274320</xdr:colOff>
      <xdr:row>16</xdr:row>
      <xdr:rowOff>137160</xdr:rowOff>
    </xdr:from>
    <xdr:to>
      <xdr:col>46</xdr:col>
      <xdr:colOff>15240</xdr:colOff>
      <xdr:row>31</xdr:row>
      <xdr:rowOff>137160</xdr:rowOff>
    </xdr:to>
    <xdr:graphicFrame macro="">
      <xdr:nvGraphicFramePr>
        <xdr:cNvPr id="43" name="Grafiek 42">
          <a:extLst>
            <a:ext uri="{FF2B5EF4-FFF2-40B4-BE49-F238E27FC236}">
              <a16:creationId xmlns:a16="http://schemas.microsoft.com/office/drawing/2014/main" id="{636AB381-6776-4CBC-A00B-EDBAB252B0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46</xdr:col>
      <xdr:colOff>137160</xdr:colOff>
      <xdr:row>16</xdr:row>
      <xdr:rowOff>137160</xdr:rowOff>
    </xdr:from>
    <xdr:to>
      <xdr:col>53</xdr:col>
      <xdr:colOff>441960</xdr:colOff>
      <xdr:row>31</xdr:row>
      <xdr:rowOff>137160</xdr:rowOff>
    </xdr:to>
    <xdr:graphicFrame macro="">
      <xdr:nvGraphicFramePr>
        <xdr:cNvPr id="44" name="Grafiek 43">
          <a:extLst>
            <a:ext uri="{FF2B5EF4-FFF2-40B4-BE49-F238E27FC236}">
              <a16:creationId xmlns:a16="http://schemas.microsoft.com/office/drawing/2014/main" id="{16F10F78-1FA5-48FB-9DC4-5472D911E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54</xdr:col>
      <xdr:colOff>0</xdr:colOff>
      <xdr:row>16</xdr:row>
      <xdr:rowOff>137160</xdr:rowOff>
    </xdr:from>
    <xdr:to>
      <xdr:col>61</xdr:col>
      <xdr:colOff>304800</xdr:colOff>
      <xdr:row>31</xdr:row>
      <xdr:rowOff>137160</xdr:rowOff>
    </xdr:to>
    <xdr:graphicFrame macro="">
      <xdr:nvGraphicFramePr>
        <xdr:cNvPr id="45" name="Grafiek 44">
          <a:extLst>
            <a:ext uri="{FF2B5EF4-FFF2-40B4-BE49-F238E27FC236}">
              <a16:creationId xmlns:a16="http://schemas.microsoft.com/office/drawing/2014/main" id="{B16E0B41-AC42-4F94-872B-6A8EE065E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61</xdr:col>
      <xdr:colOff>426720</xdr:colOff>
      <xdr:row>16</xdr:row>
      <xdr:rowOff>152400</xdr:rowOff>
    </xdr:from>
    <xdr:to>
      <xdr:col>69</xdr:col>
      <xdr:colOff>121920</xdr:colOff>
      <xdr:row>31</xdr:row>
      <xdr:rowOff>152400</xdr:rowOff>
    </xdr:to>
    <xdr:graphicFrame macro="">
      <xdr:nvGraphicFramePr>
        <xdr:cNvPr id="46" name="Grafiek 45">
          <a:extLst>
            <a:ext uri="{FF2B5EF4-FFF2-40B4-BE49-F238E27FC236}">
              <a16:creationId xmlns:a16="http://schemas.microsoft.com/office/drawing/2014/main" id="{5662B83E-B14C-4E41-B263-6242AD552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40</xdr:col>
      <xdr:colOff>274320</xdr:colOff>
      <xdr:row>32</xdr:row>
      <xdr:rowOff>121920</xdr:rowOff>
    </xdr:from>
    <xdr:to>
      <xdr:col>46</xdr:col>
      <xdr:colOff>15240</xdr:colOff>
      <xdr:row>47</xdr:row>
      <xdr:rowOff>121920</xdr:rowOff>
    </xdr:to>
    <xdr:graphicFrame macro="">
      <xdr:nvGraphicFramePr>
        <xdr:cNvPr id="47" name="Grafiek 46">
          <a:extLst>
            <a:ext uri="{FF2B5EF4-FFF2-40B4-BE49-F238E27FC236}">
              <a16:creationId xmlns:a16="http://schemas.microsoft.com/office/drawing/2014/main" id="{C1D66557-98BF-4C6A-A66E-EE075E1AE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137160</xdr:colOff>
      <xdr:row>32</xdr:row>
      <xdr:rowOff>106680</xdr:rowOff>
    </xdr:from>
    <xdr:to>
      <xdr:col>53</xdr:col>
      <xdr:colOff>441960</xdr:colOff>
      <xdr:row>47</xdr:row>
      <xdr:rowOff>106680</xdr:rowOff>
    </xdr:to>
    <xdr:graphicFrame macro="">
      <xdr:nvGraphicFramePr>
        <xdr:cNvPr id="48" name="Grafiek 47">
          <a:extLst>
            <a:ext uri="{FF2B5EF4-FFF2-40B4-BE49-F238E27FC236}">
              <a16:creationId xmlns:a16="http://schemas.microsoft.com/office/drawing/2014/main" id="{F87F68FE-2E4E-4197-9DDC-C6A6CF3E2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54</xdr:col>
      <xdr:colOff>0</xdr:colOff>
      <xdr:row>32</xdr:row>
      <xdr:rowOff>106680</xdr:rowOff>
    </xdr:from>
    <xdr:to>
      <xdr:col>61</xdr:col>
      <xdr:colOff>304800</xdr:colOff>
      <xdr:row>47</xdr:row>
      <xdr:rowOff>106680</xdr:rowOff>
    </xdr:to>
    <xdr:graphicFrame macro="">
      <xdr:nvGraphicFramePr>
        <xdr:cNvPr id="49" name="Grafiek 48">
          <a:extLst>
            <a:ext uri="{FF2B5EF4-FFF2-40B4-BE49-F238E27FC236}">
              <a16:creationId xmlns:a16="http://schemas.microsoft.com/office/drawing/2014/main" id="{0C07E47B-BDC9-4FAA-A788-2CD6E7797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411480</xdr:colOff>
      <xdr:row>32</xdr:row>
      <xdr:rowOff>106680</xdr:rowOff>
    </xdr:from>
    <xdr:to>
      <xdr:col>69</xdr:col>
      <xdr:colOff>106680</xdr:colOff>
      <xdr:row>47</xdr:row>
      <xdr:rowOff>106680</xdr:rowOff>
    </xdr:to>
    <xdr:graphicFrame macro="">
      <xdr:nvGraphicFramePr>
        <xdr:cNvPr id="50" name="Grafiek 49">
          <a:extLst>
            <a:ext uri="{FF2B5EF4-FFF2-40B4-BE49-F238E27FC236}">
              <a16:creationId xmlns:a16="http://schemas.microsoft.com/office/drawing/2014/main" id="{A8672CC6-D6BD-40AA-8EE4-90EA611AE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25</xdr:col>
      <xdr:colOff>579120</xdr:colOff>
      <xdr:row>22</xdr:row>
      <xdr:rowOff>30480</xdr:rowOff>
    </xdr:from>
    <xdr:to>
      <xdr:col>30</xdr:col>
      <xdr:colOff>243840</xdr:colOff>
      <xdr:row>37</xdr:row>
      <xdr:rowOff>30480</xdr:rowOff>
    </xdr:to>
    <xdr:graphicFrame macro="">
      <xdr:nvGraphicFramePr>
        <xdr:cNvPr id="51" name="Grafiek 50">
          <a:extLst>
            <a:ext uri="{FF2B5EF4-FFF2-40B4-BE49-F238E27FC236}">
              <a16:creationId xmlns:a16="http://schemas.microsoft.com/office/drawing/2014/main" id="{D7C7BF4D-207D-41A9-BA1C-45A29A902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40</xdr:col>
      <xdr:colOff>304800</xdr:colOff>
      <xdr:row>48</xdr:row>
      <xdr:rowOff>15240</xdr:rowOff>
    </xdr:from>
    <xdr:to>
      <xdr:col>46</xdr:col>
      <xdr:colOff>45720</xdr:colOff>
      <xdr:row>63</xdr:row>
      <xdr:rowOff>15240</xdr:rowOff>
    </xdr:to>
    <xdr:graphicFrame macro="">
      <xdr:nvGraphicFramePr>
        <xdr:cNvPr id="52" name="Grafiek 51">
          <a:extLst>
            <a:ext uri="{FF2B5EF4-FFF2-40B4-BE49-F238E27FC236}">
              <a16:creationId xmlns:a16="http://schemas.microsoft.com/office/drawing/2014/main" id="{F39F96D1-FC1D-46F6-B5B6-853BD2412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46</xdr:col>
      <xdr:colOff>137160</xdr:colOff>
      <xdr:row>47</xdr:row>
      <xdr:rowOff>167640</xdr:rowOff>
    </xdr:from>
    <xdr:to>
      <xdr:col>53</xdr:col>
      <xdr:colOff>441960</xdr:colOff>
      <xdr:row>62</xdr:row>
      <xdr:rowOff>167640</xdr:rowOff>
    </xdr:to>
    <xdr:graphicFrame macro="">
      <xdr:nvGraphicFramePr>
        <xdr:cNvPr id="53" name="Grafiek 52">
          <a:extLst>
            <a:ext uri="{FF2B5EF4-FFF2-40B4-BE49-F238E27FC236}">
              <a16:creationId xmlns:a16="http://schemas.microsoft.com/office/drawing/2014/main" id="{4D961F07-8EFB-4C7B-8A43-BC9C8EF80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53</xdr:col>
      <xdr:colOff>594360</xdr:colOff>
      <xdr:row>48</xdr:row>
      <xdr:rowOff>15240</xdr:rowOff>
    </xdr:from>
    <xdr:to>
      <xdr:col>61</xdr:col>
      <xdr:colOff>289560</xdr:colOff>
      <xdr:row>63</xdr:row>
      <xdr:rowOff>15240</xdr:rowOff>
    </xdr:to>
    <xdr:graphicFrame macro="">
      <xdr:nvGraphicFramePr>
        <xdr:cNvPr id="54" name="Grafiek 53">
          <a:extLst>
            <a:ext uri="{FF2B5EF4-FFF2-40B4-BE49-F238E27FC236}">
              <a16:creationId xmlns:a16="http://schemas.microsoft.com/office/drawing/2014/main" id="{6FD4376F-2D91-422A-8E57-43AA7159B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289560</xdr:colOff>
      <xdr:row>63</xdr:row>
      <xdr:rowOff>137160</xdr:rowOff>
    </xdr:from>
    <xdr:to>
      <xdr:col>46</xdr:col>
      <xdr:colOff>30480</xdr:colOff>
      <xdr:row>78</xdr:row>
      <xdr:rowOff>137160</xdr:rowOff>
    </xdr:to>
    <xdr:graphicFrame macro="">
      <xdr:nvGraphicFramePr>
        <xdr:cNvPr id="55" name="Grafiek 54">
          <a:extLst>
            <a:ext uri="{FF2B5EF4-FFF2-40B4-BE49-F238E27FC236}">
              <a16:creationId xmlns:a16="http://schemas.microsoft.com/office/drawing/2014/main" id="{65D7BD92-EA5B-4BE5-873F-095B750759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46</xdr:col>
      <xdr:colOff>137160</xdr:colOff>
      <xdr:row>63</xdr:row>
      <xdr:rowOff>121920</xdr:rowOff>
    </xdr:from>
    <xdr:to>
      <xdr:col>53</xdr:col>
      <xdr:colOff>441960</xdr:colOff>
      <xdr:row>78</xdr:row>
      <xdr:rowOff>121920</xdr:rowOff>
    </xdr:to>
    <xdr:graphicFrame macro="">
      <xdr:nvGraphicFramePr>
        <xdr:cNvPr id="56" name="Grafiek 55">
          <a:extLst>
            <a:ext uri="{FF2B5EF4-FFF2-40B4-BE49-F238E27FC236}">
              <a16:creationId xmlns:a16="http://schemas.microsoft.com/office/drawing/2014/main" id="{81BDF52C-2797-434B-AAD4-58EFC4CF9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19</xdr:col>
      <xdr:colOff>624840</xdr:colOff>
      <xdr:row>71</xdr:row>
      <xdr:rowOff>167640</xdr:rowOff>
    </xdr:from>
    <xdr:to>
      <xdr:col>24</xdr:col>
      <xdr:colOff>274320</xdr:colOff>
      <xdr:row>86</xdr:row>
      <xdr:rowOff>167640</xdr:rowOff>
    </xdr:to>
    <xdr:graphicFrame macro="">
      <xdr:nvGraphicFramePr>
        <xdr:cNvPr id="57" name="Grafiek 56">
          <a:extLst>
            <a:ext uri="{FF2B5EF4-FFF2-40B4-BE49-F238E27FC236}">
              <a16:creationId xmlns:a16="http://schemas.microsoft.com/office/drawing/2014/main" id="{C547301E-F450-4B35-B53E-5A09819F3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441960</xdr:colOff>
      <xdr:row>71</xdr:row>
      <xdr:rowOff>167640</xdr:rowOff>
    </xdr:from>
    <xdr:to>
      <xdr:col>29</xdr:col>
      <xdr:colOff>106680</xdr:colOff>
      <xdr:row>86</xdr:row>
      <xdr:rowOff>167640</xdr:rowOff>
    </xdr:to>
    <xdr:graphicFrame macro="">
      <xdr:nvGraphicFramePr>
        <xdr:cNvPr id="58" name="Grafiek 57">
          <a:extLst>
            <a:ext uri="{FF2B5EF4-FFF2-40B4-BE49-F238E27FC236}">
              <a16:creationId xmlns:a16="http://schemas.microsoft.com/office/drawing/2014/main" id="{1D694BE2-428E-431C-9402-BF91DE75C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29</xdr:col>
      <xdr:colOff>335280</xdr:colOff>
      <xdr:row>71</xdr:row>
      <xdr:rowOff>152400</xdr:rowOff>
    </xdr:from>
    <xdr:to>
      <xdr:col>33</xdr:col>
      <xdr:colOff>609600</xdr:colOff>
      <xdr:row>86</xdr:row>
      <xdr:rowOff>152400</xdr:rowOff>
    </xdr:to>
    <xdr:graphicFrame macro="">
      <xdr:nvGraphicFramePr>
        <xdr:cNvPr id="59" name="Grafiek 58">
          <a:extLst>
            <a:ext uri="{FF2B5EF4-FFF2-40B4-BE49-F238E27FC236}">
              <a16:creationId xmlns:a16="http://schemas.microsoft.com/office/drawing/2014/main" id="{9ED2FC96-1873-46D8-90F4-3979F74C1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34</xdr:col>
      <xdr:colOff>152400</xdr:colOff>
      <xdr:row>71</xdr:row>
      <xdr:rowOff>152400</xdr:rowOff>
    </xdr:from>
    <xdr:to>
      <xdr:col>38</xdr:col>
      <xdr:colOff>411480</xdr:colOff>
      <xdr:row>86</xdr:row>
      <xdr:rowOff>152400</xdr:rowOff>
    </xdr:to>
    <xdr:graphicFrame macro="">
      <xdr:nvGraphicFramePr>
        <xdr:cNvPr id="60" name="Grafiek 59">
          <a:extLst>
            <a:ext uri="{FF2B5EF4-FFF2-40B4-BE49-F238E27FC236}">
              <a16:creationId xmlns:a16="http://schemas.microsoft.com/office/drawing/2014/main" id="{AA3BF72C-63AA-4684-BD82-6FB14F32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Roodoranje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107EA-A530-4662-B6AF-E12E7C075A55}">
  <dimension ref="A1:BT138"/>
  <sheetViews>
    <sheetView tabSelected="1" topLeftCell="AB1" zoomScale="80" zoomScaleNormal="80" workbookViewId="0">
      <selection activeCell="S51" sqref="S51"/>
    </sheetView>
  </sheetViews>
  <sheetFormatPr defaultRowHeight="14.4" x14ac:dyDescent="0.3"/>
  <cols>
    <col min="1" max="1" width="44.5546875" style="5" bestFit="1" customWidth="1"/>
    <col min="2" max="2" width="4.6640625" style="5" bestFit="1" customWidth="1"/>
    <col min="3" max="3" width="7.5546875" style="5" bestFit="1" customWidth="1"/>
    <col min="4" max="4" width="6.33203125" style="7" customWidth="1"/>
    <col min="5" max="7" width="6.77734375" style="5" bestFit="1" customWidth="1"/>
    <col min="8" max="8" width="5" style="7" bestFit="1" customWidth="1"/>
    <col min="9" max="11" width="6.77734375" style="5" bestFit="1" customWidth="1"/>
    <col min="12" max="12" width="5" style="7" bestFit="1" customWidth="1"/>
    <col min="13" max="15" width="6.77734375" style="5" bestFit="1" customWidth="1"/>
    <col min="16" max="16" width="5" style="7" bestFit="1" customWidth="1"/>
    <col min="17" max="18" width="6.77734375" style="5" bestFit="1" customWidth="1"/>
    <col min="19" max="19" width="6.77734375" bestFit="1" customWidth="1"/>
    <col min="20" max="20" width="9.5546875" style="6" bestFit="1" customWidth="1"/>
    <col min="21" max="21" width="36.5546875" style="6" bestFit="1" customWidth="1"/>
    <col min="22" max="22" width="7.109375" style="6" bestFit="1" customWidth="1"/>
    <col min="23" max="23" width="9" style="6" bestFit="1" customWidth="1"/>
    <col min="24" max="25" width="9.33203125" style="6" bestFit="1" customWidth="1"/>
    <col min="26" max="26" width="36.5546875" style="6" bestFit="1" customWidth="1"/>
    <col min="27" max="27" width="7.109375" style="6" bestFit="1" customWidth="1"/>
    <col min="28" max="28" width="9" style="6" bestFit="1" customWidth="1"/>
    <col min="29" max="30" width="9.33203125" style="6" bestFit="1" customWidth="1"/>
    <col min="31" max="31" width="37" style="6" bestFit="1" customWidth="1"/>
    <col min="32" max="32" width="7.109375" style="6" bestFit="1" customWidth="1"/>
    <col min="33" max="33" width="9" style="6" bestFit="1" customWidth="1"/>
    <col min="34" max="35" width="9.33203125" style="6" bestFit="1" customWidth="1"/>
    <col min="36" max="36" width="36.44140625" style="6" bestFit="1" customWidth="1"/>
    <col min="37" max="37" width="7.88671875" style="6" customWidth="1"/>
    <col min="38" max="38" width="9" style="6" bestFit="1" customWidth="1"/>
    <col min="39" max="40" width="9.33203125" style="6" bestFit="1" customWidth="1"/>
    <col min="41" max="41" width="26" style="6" bestFit="1" customWidth="1"/>
    <col min="42" max="47" width="8.88671875" style="6"/>
    <col min="48" max="72" width="8.88671875" style="5"/>
  </cols>
  <sheetData>
    <row r="1" spans="1:72" x14ac:dyDescent="0.3">
      <c r="D1" s="25" t="s">
        <v>23</v>
      </c>
      <c r="E1" s="24"/>
      <c r="F1" s="24"/>
      <c r="G1" s="26"/>
      <c r="H1" s="25" t="s">
        <v>24</v>
      </c>
      <c r="I1" s="24"/>
      <c r="J1" s="24"/>
      <c r="K1" s="26"/>
      <c r="L1" s="25" t="s">
        <v>25</v>
      </c>
      <c r="M1" s="24"/>
      <c r="N1" s="24"/>
      <c r="O1" s="26"/>
      <c r="P1" s="25" t="s">
        <v>37</v>
      </c>
      <c r="Q1" s="24"/>
      <c r="R1" s="24"/>
      <c r="S1" s="24"/>
      <c r="T1" s="16"/>
      <c r="U1" s="22" t="s">
        <v>38</v>
      </c>
      <c r="V1" s="22"/>
      <c r="W1" s="22"/>
      <c r="X1" s="22"/>
      <c r="Y1" s="22"/>
      <c r="Z1" s="22" t="s">
        <v>39</v>
      </c>
      <c r="AA1" s="22"/>
      <c r="AB1" s="22"/>
      <c r="AC1" s="22"/>
      <c r="AD1" s="22"/>
      <c r="AE1" s="22" t="s">
        <v>40</v>
      </c>
      <c r="AF1" s="22"/>
      <c r="AG1" s="22"/>
      <c r="AH1" s="22"/>
      <c r="AI1" s="22"/>
      <c r="AJ1" s="22" t="s">
        <v>41</v>
      </c>
      <c r="AK1" s="22"/>
      <c r="AL1" s="22"/>
      <c r="AM1" s="22"/>
      <c r="AN1" s="22"/>
      <c r="AO1" s="21"/>
      <c r="AP1" s="21"/>
      <c r="AQ1" s="24"/>
      <c r="AR1" s="24"/>
      <c r="AS1" s="24"/>
      <c r="AT1" s="24"/>
    </row>
    <row r="2" spans="1:72" x14ac:dyDescent="0.3">
      <c r="D2" s="15" t="s">
        <v>31</v>
      </c>
      <c r="E2" s="6" t="s">
        <v>32</v>
      </c>
      <c r="F2" s="6" t="s">
        <v>33</v>
      </c>
      <c r="G2" s="6" t="s">
        <v>34</v>
      </c>
      <c r="H2" s="15" t="s">
        <v>31</v>
      </c>
      <c r="I2" s="6" t="s">
        <v>32</v>
      </c>
      <c r="J2" s="6" t="s">
        <v>33</v>
      </c>
      <c r="K2" s="6" t="s">
        <v>34</v>
      </c>
      <c r="L2" s="15" t="s">
        <v>31</v>
      </c>
      <c r="M2" s="6" t="s">
        <v>32</v>
      </c>
      <c r="N2" s="6" t="s">
        <v>33</v>
      </c>
      <c r="O2" s="6" t="s">
        <v>34</v>
      </c>
      <c r="P2" s="15" t="s">
        <v>31</v>
      </c>
      <c r="Q2" s="6" t="s">
        <v>32</v>
      </c>
      <c r="R2" s="6" t="s">
        <v>33</v>
      </c>
      <c r="S2" s="6" t="s">
        <v>34</v>
      </c>
      <c r="T2" s="16"/>
      <c r="U2" s="23"/>
      <c r="V2" s="22" t="s">
        <v>31</v>
      </c>
      <c r="W2" s="22" t="s">
        <v>32</v>
      </c>
      <c r="X2" s="22" t="s">
        <v>33</v>
      </c>
      <c r="Y2" s="22" t="s">
        <v>34</v>
      </c>
      <c r="Z2" s="23"/>
      <c r="AA2" s="22" t="s">
        <v>31</v>
      </c>
      <c r="AB2" s="22" t="s">
        <v>32</v>
      </c>
      <c r="AC2" s="22" t="s">
        <v>33</v>
      </c>
      <c r="AD2" s="22" t="s">
        <v>34</v>
      </c>
      <c r="AE2" s="23"/>
      <c r="AF2" s="22" t="s">
        <v>31</v>
      </c>
      <c r="AG2" s="22" t="s">
        <v>32</v>
      </c>
      <c r="AH2" s="22" t="s">
        <v>33</v>
      </c>
      <c r="AI2" s="22" t="s">
        <v>34</v>
      </c>
      <c r="AJ2" s="23"/>
      <c r="AK2" s="22" t="s">
        <v>31</v>
      </c>
      <c r="AL2" s="22" t="s">
        <v>32</v>
      </c>
      <c r="AM2" s="22" t="s">
        <v>33</v>
      </c>
      <c r="AN2" s="22" t="s">
        <v>34</v>
      </c>
      <c r="AO2" s="16"/>
      <c r="AP2" s="16"/>
      <c r="AQ2" s="16"/>
      <c r="AR2" s="16"/>
      <c r="AS2" s="16"/>
      <c r="AT2" s="16"/>
    </row>
    <row r="3" spans="1:72" x14ac:dyDescent="0.3">
      <c r="A3" s="4" t="s">
        <v>8</v>
      </c>
      <c r="B3" s="4"/>
      <c r="C3" s="4"/>
      <c r="D3" s="8"/>
      <c r="E3" s="3"/>
      <c r="F3" s="3"/>
      <c r="G3" s="3"/>
      <c r="H3" s="8"/>
      <c r="I3" s="3"/>
      <c r="J3" s="3"/>
      <c r="K3" s="3"/>
      <c r="L3" s="8"/>
      <c r="M3" s="3"/>
      <c r="N3" s="3"/>
      <c r="O3" s="3"/>
      <c r="P3" s="8"/>
      <c r="Q3" s="3"/>
      <c r="R3" s="3"/>
      <c r="S3" s="3"/>
      <c r="T3" s="16"/>
      <c r="U3" s="6" t="s">
        <v>23</v>
      </c>
      <c r="V3" s="16">
        <f t="shared" ref="V3:Y3" si="0">D6</f>
        <v>2</v>
      </c>
      <c r="W3" s="16">
        <f t="shared" si="0"/>
        <v>1</v>
      </c>
      <c r="X3" s="16">
        <f t="shared" si="0"/>
        <v>0</v>
      </c>
      <c r="Y3" s="16">
        <f t="shared" si="0"/>
        <v>1.75</v>
      </c>
      <c r="Z3" s="6" t="s">
        <v>23</v>
      </c>
      <c r="AA3" s="16">
        <f t="shared" ref="AA3:AD3" si="1">D9</f>
        <v>1.5</v>
      </c>
      <c r="AB3" s="16">
        <f t="shared" si="1"/>
        <v>2</v>
      </c>
      <c r="AC3" s="16">
        <f t="shared" si="1"/>
        <v>0</v>
      </c>
      <c r="AD3" s="16">
        <f t="shared" si="1"/>
        <v>1</v>
      </c>
      <c r="AE3" s="6" t="s">
        <v>23</v>
      </c>
      <c r="AF3" s="16">
        <f t="shared" ref="AF3:AI3" si="2">D12</f>
        <v>2</v>
      </c>
      <c r="AG3" s="16">
        <f t="shared" si="2"/>
        <v>1</v>
      </c>
      <c r="AH3" s="16">
        <f t="shared" si="2"/>
        <v>1.5</v>
      </c>
      <c r="AI3" s="16">
        <f t="shared" si="2"/>
        <v>0.75</v>
      </c>
      <c r="AJ3" s="6" t="s">
        <v>23</v>
      </c>
      <c r="AK3" s="16">
        <f t="shared" ref="AK3:AN3" si="3">D15</f>
        <v>2.25</v>
      </c>
      <c r="AL3" s="16">
        <f t="shared" si="3"/>
        <v>0.5</v>
      </c>
      <c r="AM3" s="16">
        <f t="shared" si="3"/>
        <v>0.5</v>
      </c>
      <c r="AN3" s="16">
        <f t="shared" si="3"/>
        <v>1.75</v>
      </c>
      <c r="AO3" s="16"/>
      <c r="AP3" s="16"/>
      <c r="AQ3" s="16"/>
      <c r="AR3" s="16"/>
      <c r="AS3" s="16"/>
      <c r="AT3" s="16"/>
    </row>
    <row r="4" spans="1:72" x14ac:dyDescent="0.3">
      <c r="A4" s="5" t="s">
        <v>0</v>
      </c>
      <c r="B4" s="5" t="s">
        <v>1</v>
      </c>
      <c r="C4" s="5" t="s">
        <v>26</v>
      </c>
      <c r="D4" s="15">
        <v>2</v>
      </c>
      <c r="E4" s="6">
        <v>0</v>
      </c>
      <c r="F4" s="6">
        <v>0</v>
      </c>
      <c r="G4" s="6">
        <v>1.5</v>
      </c>
      <c r="H4" s="15">
        <v>1</v>
      </c>
      <c r="I4" s="6">
        <v>1</v>
      </c>
      <c r="J4" s="6">
        <v>2</v>
      </c>
      <c r="K4" s="6">
        <v>2</v>
      </c>
      <c r="L4" s="15">
        <v>0.5</v>
      </c>
      <c r="M4" s="6">
        <v>1</v>
      </c>
      <c r="N4" s="6">
        <v>3</v>
      </c>
      <c r="O4" s="6">
        <v>1</v>
      </c>
      <c r="P4" s="15">
        <v>1</v>
      </c>
      <c r="Q4" s="16">
        <v>1</v>
      </c>
      <c r="R4" s="16">
        <v>2</v>
      </c>
      <c r="S4" s="16">
        <v>1</v>
      </c>
      <c r="T4" s="16"/>
      <c r="U4" s="6" t="s">
        <v>36</v>
      </c>
      <c r="V4" s="16">
        <f t="shared" ref="V4:Y4" si="4">H6</f>
        <v>1.25</v>
      </c>
      <c r="W4" s="16">
        <f t="shared" si="4"/>
        <v>0.75</v>
      </c>
      <c r="X4" s="16">
        <f t="shared" si="4"/>
        <v>2</v>
      </c>
      <c r="Y4" s="16">
        <f t="shared" si="4"/>
        <v>2</v>
      </c>
      <c r="Z4" s="6" t="s">
        <v>36</v>
      </c>
      <c r="AA4" s="16">
        <f t="shared" ref="AA4:AD4" si="5">H9</f>
        <v>1</v>
      </c>
      <c r="AB4" s="16">
        <f t="shared" si="5"/>
        <v>1.5</v>
      </c>
      <c r="AC4" s="16">
        <f t="shared" si="5"/>
        <v>0.5</v>
      </c>
      <c r="AD4" s="16">
        <f t="shared" si="5"/>
        <v>2</v>
      </c>
      <c r="AE4" s="6" t="s">
        <v>36</v>
      </c>
      <c r="AF4" s="16">
        <f t="shared" ref="AF4:AI4" si="6">H12</f>
        <v>2.5</v>
      </c>
      <c r="AG4" s="16">
        <f t="shared" si="6"/>
        <v>2.5</v>
      </c>
      <c r="AH4" s="16">
        <f t="shared" si="6"/>
        <v>2</v>
      </c>
      <c r="AI4" s="16">
        <f t="shared" si="6"/>
        <v>2.25</v>
      </c>
      <c r="AJ4" s="6" t="s">
        <v>36</v>
      </c>
      <c r="AK4" s="16">
        <f t="shared" ref="AK4:AN4" si="7">H15</f>
        <v>2.5</v>
      </c>
      <c r="AL4" s="16">
        <f t="shared" si="7"/>
        <v>1.25</v>
      </c>
      <c r="AM4" s="16">
        <f t="shared" si="7"/>
        <v>2</v>
      </c>
      <c r="AN4" s="16">
        <f t="shared" si="7"/>
        <v>2</v>
      </c>
      <c r="AO4" s="16"/>
      <c r="AP4" s="16"/>
      <c r="AQ4" s="16"/>
      <c r="AR4" s="16"/>
      <c r="AS4" s="16"/>
      <c r="AT4" s="16"/>
    </row>
    <row r="5" spans="1:72" x14ac:dyDescent="0.3">
      <c r="C5" s="5" t="s">
        <v>27</v>
      </c>
      <c r="D5" s="15">
        <v>2</v>
      </c>
      <c r="E5" s="6">
        <v>2</v>
      </c>
      <c r="F5" s="6">
        <v>0</v>
      </c>
      <c r="G5" s="6">
        <v>2</v>
      </c>
      <c r="H5" s="15">
        <v>1.5</v>
      </c>
      <c r="I5" s="6">
        <v>0.5</v>
      </c>
      <c r="J5" s="6">
        <v>2</v>
      </c>
      <c r="K5" s="6">
        <v>2</v>
      </c>
      <c r="L5" s="15">
        <v>0.5</v>
      </c>
      <c r="M5" s="6">
        <v>1</v>
      </c>
      <c r="N5" s="6">
        <v>1.5</v>
      </c>
      <c r="O5" s="6">
        <v>1.5</v>
      </c>
      <c r="P5" s="15">
        <v>1</v>
      </c>
      <c r="Q5" s="16">
        <v>0.5</v>
      </c>
      <c r="R5" s="16">
        <v>1.5</v>
      </c>
      <c r="S5" s="16">
        <v>2</v>
      </c>
      <c r="T5" s="16"/>
      <c r="U5" s="16" t="s">
        <v>25</v>
      </c>
      <c r="V5" s="16">
        <f t="shared" ref="V5:Y5" si="8">L6</f>
        <v>0.5</v>
      </c>
      <c r="W5" s="16">
        <f t="shared" si="8"/>
        <v>1</v>
      </c>
      <c r="X5" s="16">
        <f t="shared" si="8"/>
        <v>2.25</v>
      </c>
      <c r="Y5" s="16">
        <f t="shared" si="8"/>
        <v>1.25</v>
      </c>
      <c r="Z5" s="16" t="s">
        <v>25</v>
      </c>
      <c r="AA5" s="16">
        <f t="shared" ref="AA5:AD5" si="9">L9</f>
        <v>0.5</v>
      </c>
      <c r="AB5" s="16">
        <f t="shared" si="9"/>
        <v>2.5</v>
      </c>
      <c r="AC5" s="16">
        <f t="shared" si="9"/>
        <v>0.5</v>
      </c>
      <c r="AD5" s="16">
        <f t="shared" si="9"/>
        <v>1.5</v>
      </c>
      <c r="AE5" s="16" t="s">
        <v>25</v>
      </c>
      <c r="AF5" s="16">
        <f t="shared" ref="AF5:AI5" si="10">L12</f>
        <v>0.75</v>
      </c>
      <c r="AG5" s="16">
        <f t="shared" si="10"/>
        <v>2</v>
      </c>
      <c r="AH5" s="16">
        <f t="shared" si="10"/>
        <v>1</v>
      </c>
      <c r="AI5" s="16">
        <f t="shared" si="10"/>
        <v>1</v>
      </c>
      <c r="AJ5" s="16" t="s">
        <v>25</v>
      </c>
      <c r="AK5" s="16">
        <f t="shared" ref="AK5:AN5" si="11">L15</f>
        <v>1.25</v>
      </c>
      <c r="AL5" s="16">
        <f t="shared" si="11"/>
        <v>0.5</v>
      </c>
      <c r="AM5" s="16">
        <f t="shared" si="11"/>
        <v>2</v>
      </c>
      <c r="AN5" s="16">
        <f t="shared" si="11"/>
        <v>1.5</v>
      </c>
      <c r="AO5" s="16"/>
      <c r="AP5" s="16"/>
      <c r="AQ5" s="16"/>
      <c r="AR5" s="16"/>
      <c r="AS5" s="16"/>
      <c r="AT5" s="16"/>
    </row>
    <row r="6" spans="1:72" s="2" customFormat="1" x14ac:dyDescent="0.3">
      <c r="C6" s="2" t="s">
        <v>28</v>
      </c>
      <c r="D6" s="17">
        <f>AVERAGE(D4:D5)</f>
        <v>2</v>
      </c>
      <c r="E6" s="18">
        <f t="shared" ref="E6:S6" si="12">AVERAGE(E4:E5)</f>
        <v>1</v>
      </c>
      <c r="F6" s="18">
        <f t="shared" si="12"/>
        <v>0</v>
      </c>
      <c r="G6" s="18">
        <f t="shared" si="12"/>
        <v>1.75</v>
      </c>
      <c r="H6" s="17">
        <f t="shared" si="12"/>
        <v>1.25</v>
      </c>
      <c r="I6" s="18">
        <f t="shared" si="12"/>
        <v>0.75</v>
      </c>
      <c r="J6" s="18">
        <f t="shared" si="12"/>
        <v>2</v>
      </c>
      <c r="K6" s="18">
        <f t="shared" si="12"/>
        <v>2</v>
      </c>
      <c r="L6" s="17">
        <f t="shared" si="12"/>
        <v>0.5</v>
      </c>
      <c r="M6" s="18">
        <f t="shared" si="12"/>
        <v>1</v>
      </c>
      <c r="N6" s="18">
        <f t="shared" si="12"/>
        <v>2.25</v>
      </c>
      <c r="O6" s="18">
        <f t="shared" si="12"/>
        <v>1.25</v>
      </c>
      <c r="P6" s="17">
        <f t="shared" si="12"/>
        <v>1</v>
      </c>
      <c r="Q6" s="19">
        <f t="shared" si="12"/>
        <v>0.75</v>
      </c>
      <c r="R6" s="19">
        <f t="shared" si="12"/>
        <v>1.75</v>
      </c>
      <c r="S6" s="19">
        <f t="shared" si="12"/>
        <v>1.5</v>
      </c>
      <c r="T6" s="16"/>
      <c r="U6" s="16" t="s">
        <v>37</v>
      </c>
      <c r="V6" s="16">
        <f t="shared" ref="V6:Y6" si="13">P6</f>
        <v>1</v>
      </c>
      <c r="W6" s="16">
        <f t="shared" si="13"/>
        <v>0.75</v>
      </c>
      <c r="X6" s="16">
        <f t="shared" si="13"/>
        <v>1.75</v>
      </c>
      <c r="Y6" s="16">
        <f t="shared" si="13"/>
        <v>1.5</v>
      </c>
      <c r="Z6" s="16" t="s">
        <v>37</v>
      </c>
      <c r="AA6" s="16">
        <f t="shared" ref="AA6:AD6" si="14">P9</f>
        <v>0.5</v>
      </c>
      <c r="AB6" s="16">
        <f t="shared" si="14"/>
        <v>1</v>
      </c>
      <c r="AC6" s="16">
        <f t="shared" si="14"/>
        <v>0.75</v>
      </c>
      <c r="AD6" s="16">
        <f t="shared" si="14"/>
        <v>1.25</v>
      </c>
      <c r="AE6" s="16" t="s">
        <v>37</v>
      </c>
      <c r="AF6" s="16">
        <f t="shared" ref="AF6:AI6" si="15">P12</f>
        <v>1.5</v>
      </c>
      <c r="AG6" s="16">
        <f t="shared" si="15"/>
        <v>1.5</v>
      </c>
      <c r="AH6" s="16">
        <f t="shared" si="15"/>
        <v>1.25</v>
      </c>
      <c r="AI6" s="16">
        <f t="shared" si="15"/>
        <v>1.75</v>
      </c>
      <c r="AJ6" s="16" t="s">
        <v>37</v>
      </c>
      <c r="AK6" s="16">
        <f t="shared" ref="AK6:AN6" si="16">P15</f>
        <v>1</v>
      </c>
      <c r="AL6" s="16">
        <f t="shared" si="16"/>
        <v>0.5</v>
      </c>
      <c r="AM6" s="16">
        <f t="shared" si="16"/>
        <v>1.75</v>
      </c>
      <c r="AN6" s="16">
        <f t="shared" si="16"/>
        <v>1.25</v>
      </c>
      <c r="AO6" s="16"/>
      <c r="AP6" s="16"/>
      <c r="AQ6" s="16"/>
      <c r="AR6" s="16"/>
      <c r="AS6" s="16"/>
      <c r="AT6" s="16"/>
      <c r="AU6" s="6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</row>
    <row r="7" spans="1:72" x14ac:dyDescent="0.3">
      <c r="B7" s="5" t="s">
        <v>2</v>
      </c>
      <c r="C7" s="5" t="s">
        <v>26</v>
      </c>
      <c r="D7" s="15">
        <v>1</v>
      </c>
      <c r="E7" s="6">
        <v>1.5</v>
      </c>
      <c r="F7" s="6">
        <v>0</v>
      </c>
      <c r="G7" s="6">
        <v>0.5</v>
      </c>
      <c r="H7" s="15">
        <v>0.5</v>
      </c>
      <c r="I7" s="6">
        <v>1</v>
      </c>
      <c r="J7" s="6">
        <v>0.5</v>
      </c>
      <c r="K7" s="6">
        <v>1</v>
      </c>
      <c r="L7" s="15">
        <v>0.5</v>
      </c>
      <c r="M7" s="6">
        <v>2</v>
      </c>
      <c r="N7" s="6">
        <v>0.5</v>
      </c>
      <c r="O7" s="6">
        <v>2</v>
      </c>
      <c r="P7" s="15">
        <v>0</v>
      </c>
      <c r="Q7" s="16">
        <v>1</v>
      </c>
      <c r="R7" s="16">
        <v>0.5</v>
      </c>
      <c r="S7" s="16">
        <v>0.5</v>
      </c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</row>
    <row r="8" spans="1:72" x14ac:dyDescent="0.3">
      <c r="C8" s="5" t="s">
        <v>27</v>
      </c>
      <c r="D8" s="15">
        <v>2</v>
      </c>
      <c r="E8" s="6">
        <v>2.5</v>
      </c>
      <c r="F8" s="6">
        <v>0</v>
      </c>
      <c r="G8" s="6">
        <v>1.5</v>
      </c>
      <c r="H8" s="15">
        <v>1.5</v>
      </c>
      <c r="I8" s="6">
        <v>2</v>
      </c>
      <c r="J8" s="6">
        <v>0.5</v>
      </c>
      <c r="K8" s="6">
        <v>3</v>
      </c>
      <c r="L8" s="15">
        <v>0.5</v>
      </c>
      <c r="M8" s="6">
        <v>3</v>
      </c>
      <c r="N8" s="6">
        <v>0.5</v>
      </c>
      <c r="O8" s="6">
        <v>1</v>
      </c>
      <c r="P8" s="15">
        <v>1</v>
      </c>
      <c r="Q8" s="16">
        <v>1</v>
      </c>
      <c r="R8" s="16">
        <v>1</v>
      </c>
      <c r="S8" s="16">
        <v>2</v>
      </c>
      <c r="T8" s="16"/>
      <c r="U8" s="22" t="s">
        <v>42</v>
      </c>
      <c r="V8" s="22"/>
      <c r="W8" s="22"/>
      <c r="X8" s="22"/>
      <c r="Y8" s="22"/>
      <c r="Z8" s="22" t="s">
        <v>43</v>
      </c>
      <c r="AA8" s="22"/>
      <c r="AB8" s="22"/>
      <c r="AC8" s="22"/>
      <c r="AD8" s="22"/>
      <c r="AE8" s="22" t="s">
        <v>44</v>
      </c>
      <c r="AF8" s="22"/>
      <c r="AG8" s="22"/>
      <c r="AH8" s="22"/>
      <c r="AI8" s="22"/>
      <c r="AJ8" s="22" t="s">
        <v>45</v>
      </c>
      <c r="AK8" s="22"/>
      <c r="AL8" s="22"/>
      <c r="AM8" s="22"/>
      <c r="AN8" s="22"/>
      <c r="AO8" s="16"/>
      <c r="AP8" s="16"/>
      <c r="AQ8" s="16"/>
      <c r="AR8" s="16"/>
      <c r="AS8" s="16"/>
      <c r="AT8" s="16"/>
    </row>
    <row r="9" spans="1:72" s="2" customFormat="1" x14ac:dyDescent="0.3">
      <c r="C9" s="2" t="s">
        <v>28</v>
      </c>
      <c r="D9" s="17">
        <f>AVERAGE(D7:D8)</f>
        <v>1.5</v>
      </c>
      <c r="E9" s="18">
        <f t="shared" ref="E9:S9" si="17">AVERAGE(E7:E8)</f>
        <v>2</v>
      </c>
      <c r="F9" s="18">
        <f t="shared" si="17"/>
        <v>0</v>
      </c>
      <c r="G9" s="18">
        <f t="shared" si="17"/>
        <v>1</v>
      </c>
      <c r="H9" s="17">
        <f t="shared" si="17"/>
        <v>1</v>
      </c>
      <c r="I9" s="18">
        <f t="shared" si="17"/>
        <v>1.5</v>
      </c>
      <c r="J9" s="18">
        <f t="shared" si="17"/>
        <v>0.5</v>
      </c>
      <c r="K9" s="18">
        <f t="shared" si="17"/>
        <v>2</v>
      </c>
      <c r="L9" s="17">
        <f t="shared" si="17"/>
        <v>0.5</v>
      </c>
      <c r="M9" s="18">
        <f t="shared" si="17"/>
        <v>2.5</v>
      </c>
      <c r="N9" s="18">
        <f t="shared" si="17"/>
        <v>0.5</v>
      </c>
      <c r="O9" s="18">
        <f t="shared" si="17"/>
        <v>1.5</v>
      </c>
      <c r="P9" s="17">
        <f t="shared" si="17"/>
        <v>0.5</v>
      </c>
      <c r="Q9" s="19">
        <f t="shared" si="17"/>
        <v>1</v>
      </c>
      <c r="R9" s="19">
        <f t="shared" si="17"/>
        <v>0.75</v>
      </c>
      <c r="S9" s="19">
        <f t="shared" si="17"/>
        <v>1.25</v>
      </c>
      <c r="T9" s="16"/>
      <c r="U9" s="23"/>
      <c r="V9" s="22" t="s">
        <v>31</v>
      </c>
      <c r="W9" s="22" t="s">
        <v>32</v>
      </c>
      <c r="X9" s="22" t="s">
        <v>33</v>
      </c>
      <c r="Y9" s="22" t="s">
        <v>34</v>
      </c>
      <c r="Z9" s="23"/>
      <c r="AA9" s="22" t="s">
        <v>31</v>
      </c>
      <c r="AB9" s="22" t="s">
        <v>32</v>
      </c>
      <c r="AC9" s="22" t="s">
        <v>33</v>
      </c>
      <c r="AD9" s="22" t="s">
        <v>34</v>
      </c>
      <c r="AE9" s="23"/>
      <c r="AF9" s="22" t="s">
        <v>31</v>
      </c>
      <c r="AG9" s="22" t="s">
        <v>32</v>
      </c>
      <c r="AH9" s="22" t="s">
        <v>33</v>
      </c>
      <c r="AI9" s="22" t="s">
        <v>34</v>
      </c>
      <c r="AJ9" s="23"/>
      <c r="AK9" s="22" t="s">
        <v>31</v>
      </c>
      <c r="AL9" s="22" t="s">
        <v>32</v>
      </c>
      <c r="AM9" s="22" t="s">
        <v>33</v>
      </c>
      <c r="AN9" s="22" t="s">
        <v>34</v>
      </c>
      <c r="AO9" s="16"/>
      <c r="AP9" s="16"/>
      <c r="AQ9" s="16"/>
      <c r="AR9" s="16"/>
      <c r="AS9" s="16"/>
      <c r="AT9" s="16"/>
      <c r="AU9" s="6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</row>
    <row r="10" spans="1:72" x14ac:dyDescent="0.3">
      <c r="B10" s="5" t="s">
        <v>3</v>
      </c>
      <c r="C10" s="5" t="s">
        <v>26</v>
      </c>
      <c r="D10" s="15">
        <v>2</v>
      </c>
      <c r="E10" s="6">
        <v>0</v>
      </c>
      <c r="F10" s="6">
        <v>1.5</v>
      </c>
      <c r="G10" s="6">
        <v>0</v>
      </c>
      <c r="H10" s="15">
        <v>2</v>
      </c>
      <c r="I10" s="6">
        <v>2</v>
      </c>
      <c r="J10" s="6">
        <v>1</v>
      </c>
      <c r="K10" s="6">
        <v>1.5</v>
      </c>
      <c r="L10" s="15">
        <v>0.5</v>
      </c>
      <c r="M10" s="6">
        <v>1</v>
      </c>
      <c r="N10" s="6">
        <v>1</v>
      </c>
      <c r="O10" s="6">
        <v>0.5</v>
      </c>
      <c r="P10" s="15">
        <v>1.5</v>
      </c>
      <c r="Q10" s="16">
        <v>1.5</v>
      </c>
      <c r="R10" s="16">
        <v>1</v>
      </c>
      <c r="S10" s="16">
        <v>1.5</v>
      </c>
      <c r="T10" s="16"/>
      <c r="U10" s="6" t="s">
        <v>23</v>
      </c>
      <c r="V10" s="16">
        <f t="shared" ref="V10:Y10" si="18">D18</f>
        <v>3</v>
      </c>
      <c r="W10" s="16">
        <f t="shared" si="18"/>
        <v>2.25</v>
      </c>
      <c r="X10" s="16">
        <f t="shared" si="18"/>
        <v>0</v>
      </c>
      <c r="Y10" s="16">
        <f t="shared" si="18"/>
        <v>1.5</v>
      </c>
      <c r="Z10" s="6" t="s">
        <v>23</v>
      </c>
      <c r="AA10" s="16">
        <f t="shared" ref="AA10:AD10" si="19">D21</f>
        <v>3</v>
      </c>
      <c r="AB10" s="16">
        <f t="shared" si="19"/>
        <v>1.75</v>
      </c>
      <c r="AC10" s="16">
        <f t="shared" si="19"/>
        <v>3</v>
      </c>
      <c r="AD10" s="16">
        <f t="shared" si="19"/>
        <v>1.25</v>
      </c>
      <c r="AE10" s="6" t="s">
        <v>23</v>
      </c>
      <c r="AF10" s="16">
        <f t="shared" ref="AF10:AI10" si="20">D24</f>
        <v>2.25</v>
      </c>
      <c r="AG10" s="16">
        <f t="shared" si="20"/>
        <v>2.25</v>
      </c>
      <c r="AH10" s="16">
        <f t="shared" si="20"/>
        <v>1.75</v>
      </c>
      <c r="AI10" s="16">
        <f t="shared" si="20"/>
        <v>1.25</v>
      </c>
      <c r="AJ10" s="6" t="s">
        <v>23</v>
      </c>
      <c r="AK10" s="16">
        <f t="shared" ref="AK10:AN10" si="21">D27</f>
        <v>2.25</v>
      </c>
      <c r="AL10" s="16">
        <f t="shared" si="21"/>
        <v>1</v>
      </c>
      <c r="AM10" s="16">
        <f t="shared" si="21"/>
        <v>0</v>
      </c>
      <c r="AN10" s="16">
        <f t="shared" si="21"/>
        <v>0.75</v>
      </c>
      <c r="AO10" s="16"/>
      <c r="AP10" s="16"/>
      <c r="AQ10" s="16"/>
      <c r="AR10" s="16"/>
      <c r="AS10" s="16"/>
      <c r="AT10" s="16"/>
    </row>
    <row r="11" spans="1:72" x14ac:dyDescent="0.3">
      <c r="C11" s="5" t="s">
        <v>27</v>
      </c>
      <c r="D11" s="15">
        <v>2</v>
      </c>
      <c r="E11" s="6">
        <v>2</v>
      </c>
      <c r="F11" s="6">
        <v>1.5</v>
      </c>
      <c r="G11" s="6">
        <v>1.5</v>
      </c>
      <c r="H11" s="15">
        <v>3</v>
      </c>
      <c r="I11" s="6">
        <v>3</v>
      </c>
      <c r="J11" s="6">
        <v>3</v>
      </c>
      <c r="K11" s="6">
        <v>3</v>
      </c>
      <c r="L11" s="15">
        <v>1</v>
      </c>
      <c r="M11" s="6">
        <v>3</v>
      </c>
      <c r="N11" s="6">
        <v>1</v>
      </c>
      <c r="O11" s="6">
        <v>1.5</v>
      </c>
      <c r="P11" s="15">
        <v>1.5</v>
      </c>
      <c r="Q11" s="16">
        <v>1.5</v>
      </c>
      <c r="R11" s="16">
        <v>1.5</v>
      </c>
      <c r="S11" s="16">
        <v>2</v>
      </c>
      <c r="T11" s="16"/>
      <c r="U11" s="6" t="s">
        <v>36</v>
      </c>
      <c r="V11" s="16">
        <f t="shared" ref="V11:Y11" si="22">H18</f>
        <v>2.5</v>
      </c>
      <c r="W11" s="16">
        <f t="shared" si="22"/>
        <v>2</v>
      </c>
      <c r="X11" s="16">
        <f t="shared" si="22"/>
        <v>2</v>
      </c>
      <c r="Y11" s="16">
        <f t="shared" si="22"/>
        <v>3</v>
      </c>
      <c r="Z11" s="6" t="s">
        <v>36</v>
      </c>
      <c r="AA11" s="16">
        <f t="shared" ref="AA11:AD11" si="23">H21</f>
        <v>2</v>
      </c>
      <c r="AB11" s="16">
        <f t="shared" si="23"/>
        <v>2</v>
      </c>
      <c r="AC11" s="16">
        <f t="shared" si="23"/>
        <v>1</v>
      </c>
      <c r="AD11" s="16">
        <f t="shared" si="23"/>
        <v>2</v>
      </c>
      <c r="AE11" s="6" t="s">
        <v>36</v>
      </c>
      <c r="AF11" s="16">
        <f t="shared" ref="AF11:AI11" si="24">H24</f>
        <v>2.25</v>
      </c>
      <c r="AG11" s="16">
        <f t="shared" si="24"/>
        <v>2.25</v>
      </c>
      <c r="AH11" s="16">
        <f t="shared" si="24"/>
        <v>2</v>
      </c>
      <c r="AI11" s="16">
        <f t="shared" si="24"/>
        <v>2</v>
      </c>
      <c r="AJ11" s="6" t="s">
        <v>36</v>
      </c>
      <c r="AK11" s="16">
        <f t="shared" ref="AK11:AN11" si="25">H27</f>
        <v>2.5</v>
      </c>
      <c r="AL11" s="16">
        <f t="shared" si="25"/>
        <v>1.5</v>
      </c>
      <c r="AM11" s="16">
        <f t="shared" si="25"/>
        <v>1.5</v>
      </c>
      <c r="AN11" s="16">
        <f t="shared" si="25"/>
        <v>2</v>
      </c>
      <c r="AO11" s="16"/>
      <c r="AP11" s="16"/>
      <c r="AQ11" s="16"/>
      <c r="AR11" s="16"/>
      <c r="AS11" s="16"/>
      <c r="AT11" s="16"/>
    </row>
    <row r="12" spans="1:72" s="2" customFormat="1" x14ac:dyDescent="0.3">
      <c r="C12" s="2" t="s">
        <v>28</v>
      </c>
      <c r="D12" s="17">
        <f>AVERAGE(D10:D11)</f>
        <v>2</v>
      </c>
      <c r="E12" s="18">
        <f t="shared" ref="E12:S12" si="26">AVERAGE(E10:E11)</f>
        <v>1</v>
      </c>
      <c r="F12" s="18">
        <f t="shared" si="26"/>
        <v>1.5</v>
      </c>
      <c r="G12" s="18">
        <f t="shared" si="26"/>
        <v>0.75</v>
      </c>
      <c r="H12" s="17">
        <f t="shared" si="26"/>
        <v>2.5</v>
      </c>
      <c r="I12" s="18">
        <f t="shared" si="26"/>
        <v>2.5</v>
      </c>
      <c r="J12" s="18">
        <f t="shared" si="26"/>
        <v>2</v>
      </c>
      <c r="K12" s="18">
        <f t="shared" si="26"/>
        <v>2.25</v>
      </c>
      <c r="L12" s="17">
        <f t="shared" si="26"/>
        <v>0.75</v>
      </c>
      <c r="M12" s="18">
        <f t="shared" si="26"/>
        <v>2</v>
      </c>
      <c r="N12" s="18">
        <f t="shared" si="26"/>
        <v>1</v>
      </c>
      <c r="O12" s="18">
        <f t="shared" si="26"/>
        <v>1</v>
      </c>
      <c r="P12" s="17">
        <f t="shared" si="26"/>
        <v>1.5</v>
      </c>
      <c r="Q12" s="19">
        <f t="shared" si="26"/>
        <v>1.5</v>
      </c>
      <c r="R12" s="19">
        <f t="shared" si="26"/>
        <v>1.25</v>
      </c>
      <c r="S12" s="19">
        <f t="shared" si="26"/>
        <v>1.75</v>
      </c>
      <c r="T12" s="16"/>
      <c r="U12" s="16" t="s">
        <v>25</v>
      </c>
      <c r="V12" s="16">
        <f t="shared" ref="V12:Y12" si="27">L18</f>
        <v>1.5</v>
      </c>
      <c r="W12" s="16">
        <f t="shared" si="27"/>
        <v>2</v>
      </c>
      <c r="X12" s="16">
        <f t="shared" si="27"/>
        <v>2.25</v>
      </c>
      <c r="Y12" s="16">
        <f t="shared" si="27"/>
        <v>2.5</v>
      </c>
      <c r="Z12" s="16" t="s">
        <v>25</v>
      </c>
      <c r="AA12" s="16">
        <f t="shared" ref="AA12:AD12" si="28">L21</f>
        <v>1</v>
      </c>
      <c r="AB12" s="16">
        <f t="shared" si="28"/>
        <v>0.75</v>
      </c>
      <c r="AC12" s="16">
        <f t="shared" si="28"/>
        <v>1.5</v>
      </c>
      <c r="AD12" s="16">
        <f t="shared" si="28"/>
        <v>2</v>
      </c>
      <c r="AE12" s="16" t="s">
        <v>25</v>
      </c>
      <c r="AF12" s="16">
        <f t="shared" ref="AF12:AI12" si="29">L24</f>
        <v>1.75</v>
      </c>
      <c r="AG12" s="16">
        <f t="shared" si="29"/>
        <v>2</v>
      </c>
      <c r="AH12" s="16">
        <f t="shared" si="29"/>
        <v>1.5</v>
      </c>
      <c r="AI12" s="16">
        <f t="shared" si="29"/>
        <v>1.75</v>
      </c>
      <c r="AJ12" s="16" t="s">
        <v>25</v>
      </c>
      <c r="AK12" s="16">
        <f t="shared" ref="AK12:AN12" si="30">L27</f>
        <v>0.75</v>
      </c>
      <c r="AL12" s="16">
        <f t="shared" si="30"/>
        <v>1</v>
      </c>
      <c r="AM12" s="16">
        <f t="shared" si="30"/>
        <v>1.75</v>
      </c>
      <c r="AN12" s="16">
        <f t="shared" si="30"/>
        <v>1.25</v>
      </c>
      <c r="AO12" s="16"/>
      <c r="AP12" s="16"/>
      <c r="AQ12" s="16"/>
      <c r="AR12" s="16"/>
      <c r="AS12" s="16"/>
      <c r="AT12" s="16"/>
      <c r="AU12" s="6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</row>
    <row r="13" spans="1:72" x14ac:dyDescent="0.3">
      <c r="B13" s="5" t="s">
        <v>4</v>
      </c>
      <c r="C13" s="5" t="s">
        <v>26</v>
      </c>
      <c r="D13" s="15">
        <v>2</v>
      </c>
      <c r="E13" s="6">
        <v>0</v>
      </c>
      <c r="F13" s="6">
        <v>0</v>
      </c>
      <c r="G13" s="6">
        <v>1.5</v>
      </c>
      <c r="H13" s="15">
        <v>3</v>
      </c>
      <c r="I13" s="6">
        <v>2</v>
      </c>
      <c r="J13" s="6">
        <v>2</v>
      </c>
      <c r="K13" s="6">
        <v>2.5</v>
      </c>
      <c r="L13" s="15">
        <v>0.5</v>
      </c>
      <c r="M13" s="6">
        <v>1</v>
      </c>
      <c r="N13" s="6">
        <v>2.5</v>
      </c>
      <c r="O13" s="6">
        <v>1.5</v>
      </c>
      <c r="P13" s="15">
        <v>1</v>
      </c>
      <c r="Q13" s="16">
        <v>1</v>
      </c>
      <c r="R13" s="16">
        <v>2</v>
      </c>
      <c r="S13" s="16">
        <v>1</v>
      </c>
      <c r="T13" s="16"/>
      <c r="U13" s="16" t="s">
        <v>37</v>
      </c>
      <c r="V13" s="16">
        <f t="shared" ref="V13:Y13" si="31">P18</f>
        <v>1.75</v>
      </c>
      <c r="W13" s="16">
        <f t="shared" si="31"/>
        <v>1.25</v>
      </c>
      <c r="X13" s="16">
        <f t="shared" si="31"/>
        <v>1.5</v>
      </c>
      <c r="Y13" s="16">
        <f t="shared" si="31"/>
        <v>1.75</v>
      </c>
      <c r="Z13" s="16" t="s">
        <v>37</v>
      </c>
      <c r="AA13" s="16">
        <f t="shared" ref="AA13:AD13" si="32">P21</f>
        <v>1.25</v>
      </c>
      <c r="AB13" s="16">
        <f t="shared" si="32"/>
        <v>1</v>
      </c>
      <c r="AC13" s="16">
        <f t="shared" si="32"/>
        <v>0.75</v>
      </c>
      <c r="AD13" s="16">
        <f t="shared" si="32"/>
        <v>1.75</v>
      </c>
      <c r="AE13" s="16" t="s">
        <v>37</v>
      </c>
      <c r="AF13" s="16">
        <f t="shared" ref="AF13:AI13" si="33">P24</f>
        <v>1.5</v>
      </c>
      <c r="AG13" s="16">
        <f t="shared" si="33"/>
        <v>1.75</v>
      </c>
      <c r="AH13" s="16">
        <f t="shared" si="33"/>
        <v>1.5</v>
      </c>
      <c r="AI13" s="16">
        <f t="shared" si="33"/>
        <v>1.75</v>
      </c>
      <c r="AJ13" s="16" t="s">
        <v>37</v>
      </c>
      <c r="AK13" s="16">
        <f t="shared" ref="AK13:AN13" si="34">P27</f>
        <v>1</v>
      </c>
      <c r="AL13" s="16">
        <f t="shared" si="34"/>
        <v>1</v>
      </c>
      <c r="AM13" s="16">
        <f>R27</f>
        <v>1.5</v>
      </c>
      <c r="AN13" s="16">
        <f t="shared" si="34"/>
        <v>1.5</v>
      </c>
      <c r="AO13" s="16"/>
      <c r="AP13" s="16"/>
      <c r="AQ13" s="16"/>
      <c r="AR13" s="16"/>
      <c r="AS13" s="16"/>
      <c r="AT13" s="16"/>
    </row>
    <row r="14" spans="1:72" x14ac:dyDescent="0.3">
      <c r="C14" s="5" t="s">
        <v>27</v>
      </c>
      <c r="D14" s="15">
        <v>2.5</v>
      </c>
      <c r="E14" s="6">
        <v>1</v>
      </c>
      <c r="F14" s="6">
        <v>1</v>
      </c>
      <c r="G14" s="6">
        <v>2</v>
      </c>
      <c r="H14" s="15">
        <v>2</v>
      </c>
      <c r="I14" s="6">
        <v>0.5</v>
      </c>
      <c r="J14" s="6">
        <v>2</v>
      </c>
      <c r="K14" s="6">
        <v>1.5</v>
      </c>
      <c r="L14" s="15">
        <v>2</v>
      </c>
      <c r="M14" s="6">
        <v>0</v>
      </c>
      <c r="N14" s="6">
        <v>1.5</v>
      </c>
      <c r="O14" s="6">
        <v>1.5</v>
      </c>
      <c r="P14" s="15">
        <v>1</v>
      </c>
      <c r="Q14" s="16">
        <v>0</v>
      </c>
      <c r="R14" s="16">
        <v>1.5</v>
      </c>
      <c r="S14" s="16">
        <v>1.5</v>
      </c>
      <c r="T14" s="16"/>
      <c r="AO14" s="16"/>
      <c r="AP14" s="16"/>
      <c r="AQ14" s="16"/>
      <c r="AR14" s="16"/>
      <c r="AS14" s="16"/>
      <c r="AT14" s="16"/>
    </row>
    <row r="15" spans="1:72" s="2" customFormat="1" x14ac:dyDescent="0.3">
      <c r="C15" s="2" t="s">
        <v>28</v>
      </c>
      <c r="D15" s="17">
        <f>AVERAGE(D13:D14)</f>
        <v>2.25</v>
      </c>
      <c r="E15" s="18">
        <f t="shared" ref="E15:S15" si="35">AVERAGE(E13:E14)</f>
        <v>0.5</v>
      </c>
      <c r="F15" s="18">
        <f t="shared" si="35"/>
        <v>0.5</v>
      </c>
      <c r="G15" s="18">
        <f t="shared" si="35"/>
        <v>1.75</v>
      </c>
      <c r="H15" s="17">
        <f t="shared" si="35"/>
        <v>2.5</v>
      </c>
      <c r="I15" s="18">
        <f t="shared" si="35"/>
        <v>1.25</v>
      </c>
      <c r="J15" s="18">
        <f t="shared" si="35"/>
        <v>2</v>
      </c>
      <c r="K15" s="18">
        <f t="shared" si="35"/>
        <v>2</v>
      </c>
      <c r="L15" s="17">
        <f t="shared" si="35"/>
        <v>1.25</v>
      </c>
      <c r="M15" s="18">
        <f t="shared" si="35"/>
        <v>0.5</v>
      </c>
      <c r="N15" s="18">
        <f t="shared" si="35"/>
        <v>2</v>
      </c>
      <c r="O15" s="18">
        <f t="shared" si="35"/>
        <v>1.5</v>
      </c>
      <c r="P15" s="17">
        <f t="shared" si="35"/>
        <v>1</v>
      </c>
      <c r="Q15" s="19">
        <f t="shared" si="35"/>
        <v>0.5</v>
      </c>
      <c r="R15" s="19">
        <f t="shared" si="35"/>
        <v>1.75</v>
      </c>
      <c r="S15" s="19">
        <f t="shared" si="35"/>
        <v>1.25</v>
      </c>
      <c r="T15" s="16"/>
      <c r="U15" s="22" t="s">
        <v>46</v>
      </c>
      <c r="V15" s="22"/>
      <c r="W15" s="22"/>
      <c r="X15" s="22"/>
      <c r="Y15" s="22"/>
      <c r="Z15" s="22" t="s">
        <v>47</v>
      </c>
      <c r="AA15" s="22"/>
      <c r="AB15" s="22"/>
      <c r="AC15" s="22"/>
      <c r="AD15" s="22"/>
      <c r="AE15" s="22" t="s">
        <v>48</v>
      </c>
      <c r="AF15" s="22"/>
      <c r="AG15" s="22"/>
      <c r="AH15" s="22"/>
      <c r="AI15" s="22"/>
      <c r="AJ15" s="22" t="s">
        <v>49</v>
      </c>
      <c r="AK15" s="22"/>
      <c r="AL15" s="22"/>
      <c r="AM15" s="22"/>
      <c r="AN15" s="22"/>
      <c r="AO15" s="16"/>
      <c r="AP15" s="16"/>
      <c r="AQ15" s="16"/>
      <c r="AR15" s="16"/>
      <c r="AS15" s="16"/>
      <c r="AT15" s="16"/>
      <c r="AU15" s="6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</row>
    <row r="16" spans="1:72" x14ac:dyDescent="0.3">
      <c r="A16" s="5" t="s">
        <v>5</v>
      </c>
      <c r="B16" s="5" t="s">
        <v>1</v>
      </c>
      <c r="C16" s="5" t="s">
        <v>26</v>
      </c>
      <c r="D16" s="15">
        <v>3</v>
      </c>
      <c r="E16" s="6">
        <v>2</v>
      </c>
      <c r="F16" s="6">
        <v>0</v>
      </c>
      <c r="G16" s="6">
        <v>0.5</v>
      </c>
      <c r="H16" s="15">
        <v>3</v>
      </c>
      <c r="I16" s="6">
        <v>2</v>
      </c>
      <c r="J16" s="6">
        <v>2</v>
      </c>
      <c r="K16" s="6">
        <v>3</v>
      </c>
      <c r="L16" s="15">
        <v>1.5</v>
      </c>
      <c r="M16" s="6">
        <v>2</v>
      </c>
      <c r="N16" s="6">
        <v>3</v>
      </c>
      <c r="O16" s="6">
        <v>2</v>
      </c>
      <c r="P16" s="15">
        <v>2</v>
      </c>
      <c r="Q16" s="16">
        <v>1.5</v>
      </c>
      <c r="R16" s="16">
        <v>1.5</v>
      </c>
      <c r="S16" s="16">
        <v>1</v>
      </c>
      <c r="T16" s="16"/>
      <c r="U16" s="23"/>
      <c r="V16" s="22" t="s">
        <v>31</v>
      </c>
      <c r="W16" s="22" t="s">
        <v>32</v>
      </c>
      <c r="X16" s="22" t="s">
        <v>33</v>
      </c>
      <c r="Y16" s="22" t="s">
        <v>34</v>
      </c>
      <c r="Z16" s="23"/>
      <c r="AA16" s="22" t="s">
        <v>31</v>
      </c>
      <c r="AB16" s="22" t="s">
        <v>32</v>
      </c>
      <c r="AC16" s="22" t="s">
        <v>33</v>
      </c>
      <c r="AD16" s="22" t="s">
        <v>34</v>
      </c>
      <c r="AE16" s="23"/>
      <c r="AF16" s="22" t="s">
        <v>31</v>
      </c>
      <c r="AG16" s="22" t="s">
        <v>32</v>
      </c>
      <c r="AH16" s="22" t="s">
        <v>33</v>
      </c>
      <c r="AI16" s="22" t="s">
        <v>34</v>
      </c>
      <c r="AJ16" s="23"/>
      <c r="AK16" s="22" t="s">
        <v>31</v>
      </c>
      <c r="AL16" s="22" t="s">
        <v>32</v>
      </c>
      <c r="AM16" s="22" t="s">
        <v>33</v>
      </c>
      <c r="AN16" s="22" t="s">
        <v>34</v>
      </c>
      <c r="AO16" s="16"/>
      <c r="AP16" s="16"/>
      <c r="AQ16" s="16"/>
      <c r="AR16" s="16"/>
      <c r="AS16" s="16"/>
      <c r="AT16" s="16"/>
    </row>
    <row r="17" spans="1:72" x14ac:dyDescent="0.3">
      <c r="C17" s="5" t="s">
        <v>27</v>
      </c>
      <c r="D17" s="15">
        <v>3</v>
      </c>
      <c r="E17" s="6">
        <v>2.5</v>
      </c>
      <c r="F17" s="6">
        <v>0</v>
      </c>
      <c r="G17" s="6">
        <v>2.5</v>
      </c>
      <c r="H17" s="15">
        <v>2</v>
      </c>
      <c r="I17" s="6">
        <v>2</v>
      </c>
      <c r="J17" s="6">
        <v>2</v>
      </c>
      <c r="K17" s="6">
        <v>3</v>
      </c>
      <c r="L17" s="15">
        <v>1.5</v>
      </c>
      <c r="M17" s="6">
        <v>2</v>
      </c>
      <c r="N17" s="6">
        <v>1.5</v>
      </c>
      <c r="O17" s="6">
        <v>3</v>
      </c>
      <c r="P17" s="15">
        <v>1.5</v>
      </c>
      <c r="Q17" s="16">
        <v>1</v>
      </c>
      <c r="R17" s="16">
        <v>1.5</v>
      </c>
      <c r="S17" s="16">
        <v>2.5</v>
      </c>
      <c r="T17" s="16"/>
      <c r="U17" s="6" t="s">
        <v>23</v>
      </c>
      <c r="V17" s="16">
        <f t="shared" ref="V17:Y17" si="36">D30</f>
        <v>1.25</v>
      </c>
      <c r="W17" s="16">
        <f t="shared" si="36"/>
        <v>0.75</v>
      </c>
      <c r="X17" s="16">
        <f t="shared" si="36"/>
        <v>0.75</v>
      </c>
      <c r="Y17" s="16">
        <f t="shared" si="36"/>
        <v>0.75</v>
      </c>
      <c r="Z17" s="6" t="s">
        <v>23</v>
      </c>
      <c r="AA17" s="16">
        <f t="shared" ref="AA17:AD17" si="37">D33</f>
        <v>1</v>
      </c>
      <c r="AB17" s="16">
        <f t="shared" si="37"/>
        <v>3</v>
      </c>
      <c r="AC17" s="16">
        <f t="shared" si="37"/>
        <v>0</v>
      </c>
      <c r="AD17" s="16">
        <f t="shared" si="37"/>
        <v>0.5</v>
      </c>
      <c r="AE17" s="6" t="s">
        <v>23</v>
      </c>
      <c r="AF17" s="16">
        <f t="shared" ref="AF17:AI17" si="38">D36</f>
        <v>1.25</v>
      </c>
      <c r="AG17" s="16">
        <f t="shared" si="38"/>
        <v>0.5</v>
      </c>
      <c r="AH17" s="16">
        <f t="shared" si="38"/>
        <v>0</v>
      </c>
      <c r="AI17" s="16">
        <f t="shared" si="38"/>
        <v>0.5</v>
      </c>
      <c r="AJ17" s="6" t="s">
        <v>23</v>
      </c>
      <c r="AK17" s="16">
        <f t="shared" ref="AK17:AN17" si="39">D39</f>
        <v>1</v>
      </c>
      <c r="AL17" s="16">
        <f t="shared" si="39"/>
        <v>0.75</v>
      </c>
      <c r="AM17" s="16">
        <f t="shared" si="39"/>
        <v>0</v>
      </c>
      <c r="AN17" s="16">
        <f t="shared" si="39"/>
        <v>0.5</v>
      </c>
      <c r="AO17" s="16"/>
      <c r="AP17" s="16"/>
      <c r="AQ17" s="16"/>
      <c r="AR17" s="16"/>
      <c r="AS17" s="16"/>
      <c r="AT17" s="16"/>
    </row>
    <row r="18" spans="1:72" s="2" customFormat="1" x14ac:dyDescent="0.3">
      <c r="C18" s="2" t="s">
        <v>28</v>
      </c>
      <c r="D18" s="17">
        <f>AVERAGE(D16:D17)</f>
        <v>3</v>
      </c>
      <c r="E18" s="18">
        <f t="shared" ref="E18:S18" si="40">AVERAGE(E16:E17)</f>
        <v>2.25</v>
      </c>
      <c r="F18" s="18">
        <f t="shared" si="40"/>
        <v>0</v>
      </c>
      <c r="G18" s="18">
        <f t="shared" si="40"/>
        <v>1.5</v>
      </c>
      <c r="H18" s="17">
        <f t="shared" si="40"/>
        <v>2.5</v>
      </c>
      <c r="I18" s="18">
        <f t="shared" si="40"/>
        <v>2</v>
      </c>
      <c r="J18" s="18">
        <f t="shared" si="40"/>
        <v>2</v>
      </c>
      <c r="K18" s="18">
        <f t="shared" si="40"/>
        <v>3</v>
      </c>
      <c r="L18" s="17">
        <f t="shared" si="40"/>
        <v>1.5</v>
      </c>
      <c r="M18" s="18">
        <f t="shared" si="40"/>
        <v>2</v>
      </c>
      <c r="N18" s="18">
        <f t="shared" si="40"/>
        <v>2.25</v>
      </c>
      <c r="O18" s="18">
        <f t="shared" si="40"/>
        <v>2.5</v>
      </c>
      <c r="P18" s="17">
        <f t="shared" si="40"/>
        <v>1.75</v>
      </c>
      <c r="Q18" s="19">
        <f t="shared" si="40"/>
        <v>1.25</v>
      </c>
      <c r="R18" s="19">
        <f t="shared" si="40"/>
        <v>1.5</v>
      </c>
      <c r="S18" s="19">
        <f t="shared" si="40"/>
        <v>1.75</v>
      </c>
      <c r="T18" s="16"/>
      <c r="U18" s="6" t="s">
        <v>36</v>
      </c>
      <c r="V18" s="16">
        <f t="shared" ref="V18:Y18" si="41">H30</f>
        <v>1.5</v>
      </c>
      <c r="W18" s="16">
        <f t="shared" si="41"/>
        <v>1.25</v>
      </c>
      <c r="X18" s="16">
        <f t="shared" si="41"/>
        <v>1</v>
      </c>
      <c r="Y18" s="16">
        <f t="shared" si="41"/>
        <v>1.5</v>
      </c>
      <c r="Z18" s="6" t="s">
        <v>36</v>
      </c>
      <c r="AA18" s="16">
        <f t="shared" ref="AA18:AD18" si="42">H33</f>
        <v>1</v>
      </c>
      <c r="AB18" s="16">
        <f t="shared" si="42"/>
        <v>1.75</v>
      </c>
      <c r="AC18" s="16">
        <f t="shared" si="42"/>
        <v>0.25</v>
      </c>
      <c r="AD18" s="16">
        <f t="shared" si="42"/>
        <v>1.25</v>
      </c>
      <c r="AE18" s="6" t="s">
        <v>36</v>
      </c>
      <c r="AF18" s="16">
        <f t="shared" ref="AF18:AI18" si="43">H36</f>
        <v>1.25</v>
      </c>
      <c r="AG18" s="16">
        <f t="shared" si="43"/>
        <v>1.5</v>
      </c>
      <c r="AH18" s="16">
        <f t="shared" si="43"/>
        <v>1.25</v>
      </c>
      <c r="AI18" s="16">
        <f t="shared" si="43"/>
        <v>1.25</v>
      </c>
      <c r="AJ18" s="6" t="s">
        <v>36</v>
      </c>
      <c r="AK18" s="16">
        <f t="shared" ref="AK18:AN18" si="44">H39</f>
        <v>1</v>
      </c>
      <c r="AL18" s="16">
        <f t="shared" si="44"/>
        <v>0.5</v>
      </c>
      <c r="AM18" s="16">
        <f t="shared" si="44"/>
        <v>0.75</v>
      </c>
      <c r="AN18" s="16">
        <f t="shared" si="44"/>
        <v>1.5</v>
      </c>
      <c r="AO18" s="16"/>
      <c r="AP18" s="16"/>
      <c r="AQ18" s="16"/>
      <c r="AR18" s="16"/>
      <c r="AS18" s="16"/>
      <c r="AT18" s="16"/>
      <c r="AU18" s="6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</row>
    <row r="19" spans="1:72" x14ac:dyDescent="0.3">
      <c r="B19" s="5" t="s">
        <v>2</v>
      </c>
      <c r="C19" s="5" t="s">
        <v>26</v>
      </c>
      <c r="D19" s="15">
        <v>3</v>
      </c>
      <c r="E19" s="6">
        <v>1.5</v>
      </c>
      <c r="F19" s="6">
        <v>3</v>
      </c>
      <c r="G19" s="6">
        <v>0</v>
      </c>
      <c r="H19" s="15">
        <v>2</v>
      </c>
      <c r="I19" s="6">
        <v>2</v>
      </c>
      <c r="J19" s="6">
        <v>0.5</v>
      </c>
      <c r="K19" s="6">
        <v>1</v>
      </c>
      <c r="L19" s="15">
        <v>0.5</v>
      </c>
      <c r="M19" s="6">
        <v>1.5</v>
      </c>
      <c r="N19" s="6">
        <v>2</v>
      </c>
      <c r="O19" s="6">
        <v>1</v>
      </c>
      <c r="P19" s="15">
        <v>1.5</v>
      </c>
      <c r="Q19" s="16">
        <v>1.5</v>
      </c>
      <c r="R19" s="16">
        <v>1</v>
      </c>
      <c r="S19" s="16">
        <v>1</v>
      </c>
      <c r="T19" s="16"/>
      <c r="U19" s="16" t="s">
        <v>25</v>
      </c>
      <c r="V19" s="16">
        <f t="shared" ref="V19:Y19" si="45">L30</f>
        <v>0.75</v>
      </c>
      <c r="W19" s="16">
        <f t="shared" si="45"/>
        <v>1</v>
      </c>
      <c r="X19" s="16">
        <f t="shared" si="45"/>
        <v>1.25</v>
      </c>
      <c r="Y19" s="16">
        <f t="shared" si="45"/>
        <v>1.75</v>
      </c>
      <c r="Z19" s="16" t="s">
        <v>25</v>
      </c>
      <c r="AA19" s="16">
        <f t="shared" ref="AA19:AD19" si="46">L33</f>
        <v>0</v>
      </c>
      <c r="AB19" s="16">
        <f t="shared" si="46"/>
        <v>0.5</v>
      </c>
      <c r="AC19" s="16">
        <f t="shared" si="46"/>
        <v>0.75</v>
      </c>
      <c r="AD19" s="16">
        <f t="shared" si="46"/>
        <v>0.75</v>
      </c>
      <c r="AE19" s="16" t="s">
        <v>25</v>
      </c>
      <c r="AF19" s="16">
        <f t="shared" ref="AF19:AI19" si="47">L36</f>
        <v>1.25</v>
      </c>
      <c r="AG19" s="16">
        <f t="shared" si="47"/>
        <v>1.75</v>
      </c>
      <c r="AH19" s="16">
        <f t="shared" si="47"/>
        <v>1</v>
      </c>
      <c r="AI19" s="16">
        <f t="shared" si="47"/>
        <v>0.75</v>
      </c>
      <c r="AJ19" s="16" t="s">
        <v>25</v>
      </c>
      <c r="AK19" s="16">
        <f t="shared" ref="AK19:AN19" si="48">L39</f>
        <v>0</v>
      </c>
      <c r="AL19" s="16">
        <f t="shared" si="48"/>
        <v>0.25</v>
      </c>
      <c r="AM19" s="16">
        <f t="shared" si="48"/>
        <v>0.75</v>
      </c>
      <c r="AN19" s="16">
        <f t="shared" si="48"/>
        <v>0.75</v>
      </c>
      <c r="AO19" s="16"/>
      <c r="AP19" s="16"/>
      <c r="AQ19" s="16"/>
      <c r="AR19" s="16"/>
      <c r="AS19" s="16"/>
      <c r="AT19" s="16"/>
    </row>
    <row r="20" spans="1:72" x14ac:dyDescent="0.3">
      <c r="C20" s="5" t="s">
        <v>27</v>
      </c>
      <c r="D20" s="15">
        <v>3</v>
      </c>
      <c r="E20" s="6">
        <v>2</v>
      </c>
      <c r="F20" s="6">
        <v>3</v>
      </c>
      <c r="G20" s="6">
        <v>2.5</v>
      </c>
      <c r="H20" s="15">
        <v>2</v>
      </c>
      <c r="I20" s="6">
        <v>2</v>
      </c>
      <c r="J20" s="6">
        <v>1.5</v>
      </c>
      <c r="K20" s="6">
        <v>3</v>
      </c>
      <c r="L20" s="15">
        <v>1.5</v>
      </c>
      <c r="M20" s="6">
        <v>0</v>
      </c>
      <c r="N20" s="6">
        <v>1</v>
      </c>
      <c r="O20" s="6">
        <v>3</v>
      </c>
      <c r="P20" s="15">
        <v>1</v>
      </c>
      <c r="Q20" s="16">
        <v>0.5</v>
      </c>
      <c r="R20" s="16">
        <v>0.5</v>
      </c>
      <c r="S20" s="16">
        <v>2.5</v>
      </c>
      <c r="T20" s="16"/>
      <c r="U20" s="16" t="s">
        <v>37</v>
      </c>
      <c r="V20" s="16">
        <f t="shared" ref="V20:Y20" si="49">P30</f>
        <v>0.75</v>
      </c>
      <c r="W20" s="16">
        <f t="shared" si="49"/>
        <v>1</v>
      </c>
      <c r="X20" s="16">
        <f t="shared" si="49"/>
        <v>1.5</v>
      </c>
      <c r="Y20" s="16">
        <f t="shared" si="49"/>
        <v>1.5</v>
      </c>
      <c r="Z20" s="16" t="s">
        <v>37</v>
      </c>
      <c r="AA20" s="16">
        <f t="shared" ref="AA20:AD20" si="50">P33</f>
        <v>0.25</v>
      </c>
      <c r="AB20" s="16">
        <f t="shared" si="50"/>
        <v>1.25</v>
      </c>
      <c r="AC20" s="16">
        <f t="shared" si="50"/>
        <v>0.5</v>
      </c>
      <c r="AD20" s="16">
        <f t="shared" si="50"/>
        <v>1.25</v>
      </c>
      <c r="AE20" s="16" t="s">
        <v>37</v>
      </c>
      <c r="AF20" s="16">
        <f t="shared" ref="AF20:AI20" si="51">P36</f>
        <v>1.25</v>
      </c>
      <c r="AG20" s="16">
        <f t="shared" si="51"/>
        <v>1.25</v>
      </c>
      <c r="AH20" s="16">
        <f t="shared" si="51"/>
        <v>1</v>
      </c>
      <c r="AI20" s="16">
        <f t="shared" si="51"/>
        <v>1.25</v>
      </c>
      <c r="AJ20" s="16" t="s">
        <v>37</v>
      </c>
      <c r="AK20" s="16">
        <f t="shared" ref="AK20:AN20" si="52">P39</f>
        <v>0.5</v>
      </c>
      <c r="AL20" s="16">
        <f t="shared" si="52"/>
        <v>0.5</v>
      </c>
      <c r="AM20" s="16">
        <f t="shared" si="52"/>
        <v>1</v>
      </c>
      <c r="AN20" s="16">
        <f t="shared" si="52"/>
        <v>1.25</v>
      </c>
      <c r="AO20" s="16"/>
      <c r="AP20" s="16"/>
      <c r="AQ20" s="16"/>
      <c r="AR20" s="16"/>
      <c r="AS20" s="16"/>
      <c r="AT20" s="16"/>
    </row>
    <row r="21" spans="1:72" s="2" customFormat="1" x14ac:dyDescent="0.3">
      <c r="C21" s="2" t="s">
        <v>28</v>
      </c>
      <c r="D21" s="17">
        <f>AVERAGE(D19:D20)</f>
        <v>3</v>
      </c>
      <c r="E21" s="18">
        <f t="shared" ref="E21:S21" si="53">AVERAGE(E19:E20)</f>
        <v>1.75</v>
      </c>
      <c r="F21" s="18">
        <f t="shared" si="53"/>
        <v>3</v>
      </c>
      <c r="G21" s="18">
        <f t="shared" si="53"/>
        <v>1.25</v>
      </c>
      <c r="H21" s="17">
        <f t="shared" si="53"/>
        <v>2</v>
      </c>
      <c r="I21" s="18">
        <f t="shared" si="53"/>
        <v>2</v>
      </c>
      <c r="J21" s="18">
        <f t="shared" si="53"/>
        <v>1</v>
      </c>
      <c r="K21" s="18">
        <f t="shared" si="53"/>
        <v>2</v>
      </c>
      <c r="L21" s="17">
        <f t="shared" si="53"/>
        <v>1</v>
      </c>
      <c r="M21" s="18">
        <f t="shared" si="53"/>
        <v>0.75</v>
      </c>
      <c r="N21" s="18">
        <f t="shared" si="53"/>
        <v>1.5</v>
      </c>
      <c r="O21" s="18">
        <f t="shared" si="53"/>
        <v>2</v>
      </c>
      <c r="P21" s="17">
        <f t="shared" si="53"/>
        <v>1.25</v>
      </c>
      <c r="Q21" s="19">
        <f t="shared" si="53"/>
        <v>1</v>
      </c>
      <c r="R21" s="19">
        <f t="shared" si="53"/>
        <v>0.75</v>
      </c>
      <c r="S21" s="19">
        <f t="shared" si="53"/>
        <v>1.75</v>
      </c>
      <c r="T21" s="16"/>
      <c r="U21" s="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6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</row>
    <row r="22" spans="1:72" x14ac:dyDescent="0.3">
      <c r="B22" s="5" t="s">
        <v>3</v>
      </c>
      <c r="C22" s="5" t="s">
        <v>26</v>
      </c>
      <c r="D22" s="15">
        <v>2</v>
      </c>
      <c r="E22" s="6">
        <v>2</v>
      </c>
      <c r="F22" s="6">
        <v>1.5</v>
      </c>
      <c r="G22" s="6">
        <v>0</v>
      </c>
      <c r="H22" s="15">
        <v>1.5</v>
      </c>
      <c r="I22" s="6">
        <v>1.5</v>
      </c>
      <c r="J22" s="6">
        <v>1</v>
      </c>
      <c r="K22" s="6">
        <v>1</v>
      </c>
      <c r="L22" s="15">
        <v>1.5</v>
      </c>
      <c r="M22" s="6">
        <v>2</v>
      </c>
      <c r="N22" s="6">
        <v>2</v>
      </c>
      <c r="O22" s="6">
        <v>0.5</v>
      </c>
      <c r="P22" s="15">
        <v>1</v>
      </c>
      <c r="Q22" s="16">
        <v>1.5</v>
      </c>
      <c r="R22" s="16">
        <v>1.5</v>
      </c>
      <c r="S22" s="16">
        <v>1</v>
      </c>
      <c r="T22" s="16"/>
      <c r="U22" s="22" t="s">
        <v>7</v>
      </c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</row>
    <row r="23" spans="1:72" x14ac:dyDescent="0.3">
      <c r="C23" s="5" t="s">
        <v>27</v>
      </c>
      <c r="D23" s="15">
        <v>2.5</v>
      </c>
      <c r="E23" s="6">
        <v>2.5</v>
      </c>
      <c r="F23" s="6">
        <v>2</v>
      </c>
      <c r="G23" s="6">
        <v>2.5</v>
      </c>
      <c r="H23" s="15">
        <v>3</v>
      </c>
      <c r="I23" s="6">
        <v>3</v>
      </c>
      <c r="J23" s="6">
        <v>3</v>
      </c>
      <c r="K23" s="6">
        <v>3</v>
      </c>
      <c r="L23" s="15">
        <v>2</v>
      </c>
      <c r="M23" s="6">
        <v>2</v>
      </c>
      <c r="N23" s="6">
        <v>1</v>
      </c>
      <c r="O23" s="6">
        <v>3</v>
      </c>
      <c r="P23" s="15">
        <v>2</v>
      </c>
      <c r="Q23" s="16">
        <v>2</v>
      </c>
      <c r="R23" s="16">
        <v>1.5</v>
      </c>
      <c r="S23" s="16">
        <v>2.5</v>
      </c>
      <c r="T23" s="16"/>
      <c r="V23" s="22" t="s">
        <v>31</v>
      </c>
      <c r="W23" s="22" t="s">
        <v>32</v>
      </c>
      <c r="X23" s="22" t="s">
        <v>33</v>
      </c>
      <c r="Y23" s="22" t="s">
        <v>34</v>
      </c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</row>
    <row r="24" spans="1:72" s="2" customFormat="1" x14ac:dyDescent="0.3">
      <c r="C24" s="2" t="s">
        <v>28</v>
      </c>
      <c r="D24" s="17">
        <f>AVERAGE(D22:D23)</f>
        <v>2.25</v>
      </c>
      <c r="E24" s="18">
        <f t="shared" ref="E24:S24" si="54">AVERAGE(E22:E23)</f>
        <v>2.25</v>
      </c>
      <c r="F24" s="18">
        <f t="shared" si="54"/>
        <v>1.75</v>
      </c>
      <c r="G24" s="18">
        <f t="shared" si="54"/>
        <v>1.25</v>
      </c>
      <c r="H24" s="17">
        <f t="shared" si="54"/>
        <v>2.25</v>
      </c>
      <c r="I24" s="18">
        <f t="shared" si="54"/>
        <v>2.25</v>
      </c>
      <c r="J24" s="18">
        <f t="shared" si="54"/>
        <v>2</v>
      </c>
      <c r="K24" s="18">
        <f t="shared" si="54"/>
        <v>2</v>
      </c>
      <c r="L24" s="17">
        <f t="shared" si="54"/>
        <v>1.75</v>
      </c>
      <c r="M24" s="18">
        <f t="shared" si="54"/>
        <v>2</v>
      </c>
      <c r="N24" s="18">
        <f t="shared" si="54"/>
        <v>1.5</v>
      </c>
      <c r="O24" s="18">
        <f t="shared" si="54"/>
        <v>1.75</v>
      </c>
      <c r="P24" s="17">
        <f t="shared" si="54"/>
        <v>1.5</v>
      </c>
      <c r="Q24" s="19">
        <f t="shared" si="54"/>
        <v>1.75</v>
      </c>
      <c r="R24" s="19">
        <f t="shared" si="54"/>
        <v>1.5</v>
      </c>
      <c r="S24" s="19">
        <f t="shared" si="54"/>
        <v>1.75</v>
      </c>
      <c r="T24" s="16"/>
      <c r="U24" s="6" t="s">
        <v>23</v>
      </c>
      <c r="V24" s="16">
        <f t="shared" ref="V24:Y24" si="55">D42</f>
        <v>0.75</v>
      </c>
      <c r="W24" s="16">
        <f t="shared" si="55"/>
        <v>0.5</v>
      </c>
      <c r="X24" s="16">
        <f t="shared" si="55"/>
        <v>0</v>
      </c>
      <c r="Y24" s="16">
        <f t="shared" si="55"/>
        <v>0.25</v>
      </c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6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</row>
    <row r="25" spans="1:72" x14ac:dyDescent="0.3">
      <c r="B25" s="5" t="s">
        <v>4</v>
      </c>
      <c r="C25" s="5" t="s">
        <v>26</v>
      </c>
      <c r="D25" s="15">
        <v>2</v>
      </c>
      <c r="E25" s="6">
        <v>0</v>
      </c>
      <c r="F25" s="6">
        <v>0</v>
      </c>
      <c r="G25" s="6">
        <v>0.5</v>
      </c>
      <c r="H25" s="15">
        <v>3</v>
      </c>
      <c r="I25" s="6">
        <v>2</v>
      </c>
      <c r="J25" s="6">
        <v>2</v>
      </c>
      <c r="K25" s="6">
        <v>3</v>
      </c>
      <c r="L25" s="15">
        <v>1</v>
      </c>
      <c r="M25" s="6">
        <v>2</v>
      </c>
      <c r="N25" s="6">
        <v>2</v>
      </c>
      <c r="O25" s="6">
        <v>1.5</v>
      </c>
      <c r="P25" s="15">
        <v>1.5</v>
      </c>
      <c r="Q25" s="16">
        <v>1.5</v>
      </c>
      <c r="R25" s="16">
        <v>2</v>
      </c>
      <c r="S25" s="16">
        <v>2</v>
      </c>
      <c r="T25" s="16"/>
      <c r="U25" s="6" t="s">
        <v>36</v>
      </c>
      <c r="V25" s="6">
        <f t="shared" ref="V25:Y25" si="56">H42</f>
        <v>0.75</v>
      </c>
      <c r="W25" s="16">
        <f t="shared" si="56"/>
        <v>0</v>
      </c>
      <c r="X25" s="16">
        <f t="shared" si="56"/>
        <v>0.5</v>
      </c>
      <c r="Y25" s="16">
        <f t="shared" si="56"/>
        <v>0.25</v>
      </c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</row>
    <row r="26" spans="1:72" x14ac:dyDescent="0.3">
      <c r="C26" s="5" t="s">
        <v>27</v>
      </c>
      <c r="D26" s="15">
        <v>2.5</v>
      </c>
      <c r="E26" s="6">
        <v>2</v>
      </c>
      <c r="F26" s="6">
        <v>0</v>
      </c>
      <c r="G26" s="6">
        <v>1</v>
      </c>
      <c r="H26" s="15">
        <v>2</v>
      </c>
      <c r="I26" s="6">
        <v>1</v>
      </c>
      <c r="J26" s="6">
        <v>1</v>
      </c>
      <c r="K26" s="6">
        <v>1</v>
      </c>
      <c r="L26" s="15">
        <v>0.5</v>
      </c>
      <c r="M26" s="6">
        <v>0</v>
      </c>
      <c r="N26" s="6">
        <v>1.5</v>
      </c>
      <c r="O26" s="6">
        <v>1</v>
      </c>
      <c r="P26" s="15">
        <v>0.5</v>
      </c>
      <c r="Q26" s="16">
        <v>0.5</v>
      </c>
      <c r="R26" s="16">
        <v>1</v>
      </c>
      <c r="S26" s="16">
        <v>1</v>
      </c>
      <c r="T26" s="16"/>
      <c r="U26" s="16" t="s">
        <v>25</v>
      </c>
      <c r="V26" s="16">
        <f t="shared" ref="V26:Y26" si="57">L42</f>
        <v>0.5</v>
      </c>
      <c r="W26" s="16">
        <f t="shared" si="57"/>
        <v>0.25</v>
      </c>
      <c r="X26" s="16">
        <f t="shared" si="57"/>
        <v>0.75</v>
      </c>
      <c r="Y26" s="16">
        <f t="shared" si="57"/>
        <v>0.75</v>
      </c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</row>
    <row r="27" spans="1:72" s="2" customFormat="1" x14ac:dyDescent="0.3">
      <c r="C27" s="2" t="s">
        <v>28</v>
      </c>
      <c r="D27" s="17">
        <f>AVERAGE(D25:D26)</f>
        <v>2.25</v>
      </c>
      <c r="E27" s="18">
        <f t="shared" ref="E27:S27" si="58">AVERAGE(E25:E26)</f>
        <v>1</v>
      </c>
      <c r="F27" s="18">
        <f t="shared" si="58"/>
        <v>0</v>
      </c>
      <c r="G27" s="18">
        <f t="shared" si="58"/>
        <v>0.75</v>
      </c>
      <c r="H27" s="17">
        <f t="shared" si="58"/>
        <v>2.5</v>
      </c>
      <c r="I27" s="18">
        <f t="shared" si="58"/>
        <v>1.5</v>
      </c>
      <c r="J27" s="18">
        <f t="shared" si="58"/>
        <v>1.5</v>
      </c>
      <c r="K27" s="18">
        <f t="shared" si="58"/>
        <v>2</v>
      </c>
      <c r="L27" s="17">
        <f t="shared" si="58"/>
        <v>0.75</v>
      </c>
      <c r="M27" s="18">
        <f t="shared" si="58"/>
        <v>1</v>
      </c>
      <c r="N27" s="18">
        <f t="shared" si="58"/>
        <v>1.75</v>
      </c>
      <c r="O27" s="18">
        <f t="shared" si="58"/>
        <v>1.25</v>
      </c>
      <c r="P27" s="17">
        <f t="shared" si="58"/>
        <v>1</v>
      </c>
      <c r="Q27" s="19">
        <f t="shared" si="58"/>
        <v>1</v>
      </c>
      <c r="R27" s="19">
        <f t="shared" si="58"/>
        <v>1.5</v>
      </c>
      <c r="S27" s="19">
        <f t="shared" si="58"/>
        <v>1.5</v>
      </c>
      <c r="T27" s="16"/>
      <c r="U27" s="16" t="s">
        <v>37</v>
      </c>
      <c r="V27" s="16">
        <f t="shared" ref="V27:Y27" si="59">P42</f>
        <v>0.75</v>
      </c>
      <c r="W27" s="16">
        <f t="shared" si="59"/>
        <v>0.25</v>
      </c>
      <c r="X27" s="16">
        <f t="shared" si="59"/>
        <v>1</v>
      </c>
      <c r="Y27" s="16">
        <f t="shared" si="59"/>
        <v>1</v>
      </c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6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</row>
    <row r="28" spans="1:72" x14ac:dyDescent="0.3">
      <c r="A28" s="5" t="s">
        <v>6</v>
      </c>
      <c r="B28" s="5" t="s">
        <v>1</v>
      </c>
      <c r="C28" s="5" t="s">
        <v>26</v>
      </c>
      <c r="D28" s="15">
        <v>1</v>
      </c>
      <c r="E28" s="6">
        <v>0.5</v>
      </c>
      <c r="F28" s="6">
        <v>0</v>
      </c>
      <c r="G28" s="6">
        <v>0</v>
      </c>
      <c r="H28" s="15">
        <v>1</v>
      </c>
      <c r="I28" s="6">
        <v>1</v>
      </c>
      <c r="J28" s="6">
        <v>0.5</v>
      </c>
      <c r="K28" s="6">
        <v>1</v>
      </c>
      <c r="L28" s="15">
        <v>1</v>
      </c>
      <c r="M28" s="6">
        <v>1</v>
      </c>
      <c r="N28" s="6">
        <v>1.5</v>
      </c>
      <c r="O28" s="6">
        <v>1</v>
      </c>
      <c r="P28" s="15">
        <v>1</v>
      </c>
      <c r="Q28" s="16">
        <v>1</v>
      </c>
      <c r="R28" s="16">
        <v>1.5</v>
      </c>
      <c r="S28" s="16">
        <v>0.5</v>
      </c>
      <c r="T28" s="16"/>
      <c r="U28" s="16"/>
      <c r="V28" s="16"/>
      <c r="W28" s="16"/>
      <c r="X28" s="16"/>
      <c r="Y28" s="16"/>
      <c r="Z28" s="16"/>
      <c r="AA28" s="21"/>
      <c r="AB28" s="21"/>
      <c r="AC28" s="21"/>
      <c r="AD28" s="21"/>
      <c r="AE28" s="16"/>
      <c r="AF28" s="21"/>
      <c r="AG28" s="21"/>
      <c r="AH28" s="21"/>
      <c r="AI28" s="21"/>
      <c r="AJ28" s="16"/>
      <c r="AK28" s="21"/>
      <c r="AL28" s="21"/>
      <c r="AM28" s="21"/>
      <c r="AN28" s="21"/>
      <c r="AO28" s="21"/>
      <c r="AP28" s="21"/>
      <c r="AQ28" s="24"/>
      <c r="AR28" s="24"/>
      <c r="AS28" s="24"/>
      <c r="AT28" s="24"/>
    </row>
    <row r="29" spans="1:72" x14ac:dyDescent="0.3">
      <c r="C29" s="5" t="s">
        <v>27</v>
      </c>
      <c r="D29" s="15">
        <v>1.5</v>
      </c>
      <c r="E29" s="6">
        <v>1</v>
      </c>
      <c r="F29" s="6">
        <v>1.5</v>
      </c>
      <c r="G29" s="6">
        <v>1.5</v>
      </c>
      <c r="H29" s="15">
        <v>2</v>
      </c>
      <c r="I29" s="6">
        <v>1.5</v>
      </c>
      <c r="J29" s="6">
        <v>1.5</v>
      </c>
      <c r="K29" s="6">
        <v>2</v>
      </c>
      <c r="L29" s="15">
        <v>0.5</v>
      </c>
      <c r="M29" s="6">
        <v>1</v>
      </c>
      <c r="N29" s="6">
        <v>1</v>
      </c>
      <c r="O29" s="6">
        <v>2.5</v>
      </c>
      <c r="P29" s="15">
        <v>0.5</v>
      </c>
      <c r="Q29" s="16">
        <v>1</v>
      </c>
      <c r="R29" s="16">
        <v>1.5</v>
      </c>
      <c r="S29" s="16">
        <v>2.5</v>
      </c>
      <c r="T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</row>
    <row r="30" spans="1:72" s="2" customFormat="1" x14ac:dyDescent="0.3">
      <c r="C30" s="2" t="s">
        <v>28</v>
      </c>
      <c r="D30" s="17">
        <f>AVERAGE(D28:D29)</f>
        <v>1.25</v>
      </c>
      <c r="E30" s="18">
        <f t="shared" ref="E30:S30" si="60">AVERAGE(E28:E29)</f>
        <v>0.75</v>
      </c>
      <c r="F30" s="18">
        <f t="shared" si="60"/>
        <v>0.75</v>
      </c>
      <c r="G30" s="18">
        <f t="shared" si="60"/>
        <v>0.75</v>
      </c>
      <c r="H30" s="17">
        <f t="shared" si="60"/>
        <v>1.5</v>
      </c>
      <c r="I30" s="18">
        <f t="shared" si="60"/>
        <v>1.25</v>
      </c>
      <c r="J30" s="18">
        <f t="shared" si="60"/>
        <v>1</v>
      </c>
      <c r="K30" s="18">
        <f t="shared" si="60"/>
        <v>1.5</v>
      </c>
      <c r="L30" s="17">
        <f t="shared" si="60"/>
        <v>0.75</v>
      </c>
      <c r="M30" s="18">
        <f t="shared" si="60"/>
        <v>1</v>
      </c>
      <c r="N30" s="18">
        <f t="shared" si="60"/>
        <v>1.25</v>
      </c>
      <c r="O30" s="18">
        <f t="shared" si="60"/>
        <v>1.75</v>
      </c>
      <c r="P30" s="17">
        <f t="shared" si="60"/>
        <v>0.75</v>
      </c>
      <c r="Q30" s="19">
        <f t="shared" si="60"/>
        <v>1</v>
      </c>
      <c r="R30" s="19">
        <f t="shared" si="60"/>
        <v>1.5</v>
      </c>
      <c r="S30" s="19">
        <f t="shared" si="60"/>
        <v>1.5</v>
      </c>
      <c r="T30" s="16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6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</row>
    <row r="31" spans="1:72" x14ac:dyDescent="0.3">
      <c r="B31" s="5" t="s">
        <v>2</v>
      </c>
      <c r="C31" s="5" t="s">
        <v>26</v>
      </c>
      <c r="D31" s="15">
        <v>1</v>
      </c>
      <c r="E31" s="6">
        <v>3</v>
      </c>
      <c r="F31" s="6">
        <v>0</v>
      </c>
      <c r="G31" s="6">
        <v>0</v>
      </c>
      <c r="H31" s="15">
        <v>0.5</v>
      </c>
      <c r="I31" s="6">
        <v>1.5</v>
      </c>
      <c r="J31" s="6">
        <v>0</v>
      </c>
      <c r="K31" s="6">
        <v>0.5</v>
      </c>
      <c r="L31" s="15">
        <v>0</v>
      </c>
      <c r="M31" s="6">
        <v>1</v>
      </c>
      <c r="N31" s="6">
        <v>1</v>
      </c>
      <c r="O31" s="6">
        <v>0.5</v>
      </c>
      <c r="P31" s="15">
        <v>0.5</v>
      </c>
      <c r="Q31" s="16">
        <v>1.5</v>
      </c>
      <c r="R31" s="16">
        <v>0.5</v>
      </c>
      <c r="S31" s="16">
        <v>0.5</v>
      </c>
      <c r="T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</row>
    <row r="32" spans="1:72" x14ac:dyDescent="0.3">
      <c r="C32" s="5" t="s">
        <v>27</v>
      </c>
      <c r="D32" s="15">
        <v>1</v>
      </c>
      <c r="E32" s="6">
        <v>3</v>
      </c>
      <c r="F32" s="6">
        <v>0</v>
      </c>
      <c r="G32" s="6">
        <v>1</v>
      </c>
      <c r="H32" s="15">
        <v>1.5</v>
      </c>
      <c r="I32" s="6">
        <v>2</v>
      </c>
      <c r="J32" s="6">
        <v>0.5</v>
      </c>
      <c r="K32" s="6">
        <v>2</v>
      </c>
      <c r="L32" s="15">
        <v>0</v>
      </c>
      <c r="M32" s="6">
        <v>0</v>
      </c>
      <c r="N32" s="6">
        <v>0.5</v>
      </c>
      <c r="O32" s="6">
        <v>1</v>
      </c>
      <c r="P32" s="15">
        <v>0</v>
      </c>
      <c r="Q32" s="16">
        <v>1</v>
      </c>
      <c r="R32" s="16">
        <v>0.5</v>
      </c>
      <c r="S32" s="16">
        <v>2</v>
      </c>
      <c r="T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</row>
    <row r="33" spans="1:72" s="2" customFormat="1" x14ac:dyDescent="0.3">
      <c r="C33" s="2" t="s">
        <v>28</v>
      </c>
      <c r="D33" s="17">
        <f>AVERAGE(D31:D32)</f>
        <v>1</v>
      </c>
      <c r="E33" s="18">
        <f t="shared" ref="E33:S33" si="61">AVERAGE(E31:E32)</f>
        <v>3</v>
      </c>
      <c r="F33" s="18">
        <f t="shared" si="61"/>
        <v>0</v>
      </c>
      <c r="G33" s="18">
        <f t="shared" si="61"/>
        <v>0.5</v>
      </c>
      <c r="H33" s="17">
        <f t="shared" si="61"/>
        <v>1</v>
      </c>
      <c r="I33" s="18">
        <f t="shared" si="61"/>
        <v>1.75</v>
      </c>
      <c r="J33" s="18">
        <f t="shared" si="61"/>
        <v>0.25</v>
      </c>
      <c r="K33" s="18">
        <f t="shared" si="61"/>
        <v>1.25</v>
      </c>
      <c r="L33" s="17">
        <f t="shared" si="61"/>
        <v>0</v>
      </c>
      <c r="M33" s="18">
        <f t="shared" si="61"/>
        <v>0.5</v>
      </c>
      <c r="N33" s="18">
        <f t="shared" si="61"/>
        <v>0.75</v>
      </c>
      <c r="O33" s="18">
        <f t="shared" si="61"/>
        <v>0.75</v>
      </c>
      <c r="P33" s="17">
        <f t="shared" si="61"/>
        <v>0.25</v>
      </c>
      <c r="Q33" s="19">
        <f t="shared" si="61"/>
        <v>1.25</v>
      </c>
      <c r="R33" s="19">
        <f t="shared" si="61"/>
        <v>0.5</v>
      </c>
      <c r="S33" s="19">
        <f t="shared" si="61"/>
        <v>1.25</v>
      </c>
      <c r="T33" s="16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6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</row>
    <row r="34" spans="1:72" x14ac:dyDescent="0.3">
      <c r="B34" s="5" t="s">
        <v>3</v>
      </c>
      <c r="C34" s="5" t="s">
        <v>26</v>
      </c>
      <c r="D34" s="15">
        <v>1.5</v>
      </c>
      <c r="E34" s="6">
        <v>0</v>
      </c>
      <c r="F34" s="6">
        <v>0</v>
      </c>
      <c r="G34" s="6">
        <v>0</v>
      </c>
      <c r="H34" s="15">
        <v>1.5</v>
      </c>
      <c r="I34" s="6">
        <v>1</v>
      </c>
      <c r="J34" s="6">
        <v>0.5</v>
      </c>
      <c r="K34" s="6">
        <v>0.5</v>
      </c>
      <c r="L34" s="15">
        <v>1.5</v>
      </c>
      <c r="M34" s="6">
        <v>1.5</v>
      </c>
      <c r="N34" s="6">
        <v>1</v>
      </c>
      <c r="O34" s="6">
        <v>0.5</v>
      </c>
      <c r="P34" s="15">
        <v>1</v>
      </c>
      <c r="Q34" s="16">
        <v>1</v>
      </c>
      <c r="R34" s="16">
        <v>1</v>
      </c>
      <c r="S34" s="16">
        <v>1</v>
      </c>
      <c r="T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</row>
    <row r="35" spans="1:72" x14ac:dyDescent="0.3">
      <c r="C35" s="5" t="s">
        <v>27</v>
      </c>
      <c r="D35" s="15">
        <v>1</v>
      </c>
      <c r="E35" s="6">
        <v>1</v>
      </c>
      <c r="F35" s="6">
        <v>0</v>
      </c>
      <c r="G35" s="6">
        <v>1</v>
      </c>
      <c r="H35" s="15">
        <v>1</v>
      </c>
      <c r="I35" s="6">
        <v>2</v>
      </c>
      <c r="J35" s="6">
        <v>2</v>
      </c>
      <c r="K35" s="6">
        <v>2</v>
      </c>
      <c r="L35" s="15">
        <v>1</v>
      </c>
      <c r="M35" s="6">
        <v>2</v>
      </c>
      <c r="N35" s="6">
        <v>1</v>
      </c>
      <c r="O35" s="6">
        <v>1</v>
      </c>
      <c r="P35" s="15">
        <v>1.5</v>
      </c>
      <c r="Q35" s="16">
        <v>1.5</v>
      </c>
      <c r="R35" s="16">
        <v>1</v>
      </c>
      <c r="S35" s="16">
        <v>1.5</v>
      </c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</row>
    <row r="36" spans="1:72" s="2" customFormat="1" x14ac:dyDescent="0.3">
      <c r="C36" s="2" t="s">
        <v>28</v>
      </c>
      <c r="D36" s="17">
        <f>AVERAGE(D34:D35)</f>
        <v>1.25</v>
      </c>
      <c r="E36" s="18">
        <f t="shared" ref="E36:S36" si="62">AVERAGE(E34:E35)</f>
        <v>0.5</v>
      </c>
      <c r="F36" s="18">
        <f t="shared" si="62"/>
        <v>0</v>
      </c>
      <c r="G36" s="18">
        <f t="shared" si="62"/>
        <v>0.5</v>
      </c>
      <c r="H36" s="17">
        <f t="shared" si="62"/>
        <v>1.25</v>
      </c>
      <c r="I36" s="18">
        <f t="shared" si="62"/>
        <v>1.5</v>
      </c>
      <c r="J36" s="18">
        <f t="shared" si="62"/>
        <v>1.25</v>
      </c>
      <c r="K36" s="18">
        <f t="shared" si="62"/>
        <v>1.25</v>
      </c>
      <c r="L36" s="17">
        <f t="shared" si="62"/>
        <v>1.25</v>
      </c>
      <c r="M36" s="18">
        <f t="shared" si="62"/>
        <v>1.75</v>
      </c>
      <c r="N36" s="18">
        <f t="shared" si="62"/>
        <v>1</v>
      </c>
      <c r="O36" s="18">
        <f t="shared" si="62"/>
        <v>0.75</v>
      </c>
      <c r="P36" s="17">
        <f t="shared" si="62"/>
        <v>1.25</v>
      </c>
      <c r="Q36" s="19">
        <f t="shared" si="62"/>
        <v>1.25</v>
      </c>
      <c r="R36" s="19">
        <f t="shared" si="62"/>
        <v>1</v>
      </c>
      <c r="S36" s="19">
        <f t="shared" si="62"/>
        <v>1.25</v>
      </c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6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</row>
    <row r="37" spans="1:72" x14ac:dyDescent="0.3">
      <c r="B37" s="5" t="s">
        <v>4</v>
      </c>
      <c r="C37" s="5" t="s">
        <v>26</v>
      </c>
      <c r="D37" s="15">
        <v>1</v>
      </c>
      <c r="E37" s="6">
        <v>0</v>
      </c>
      <c r="F37" s="6">
        <v>0</v>
      </c>
      <c r="G37" s="6">
        <v>0</v>
      </c>
      <c r="H37" s="15">
        <v>1</v>
      </c>
      <c r="I37" s="6">
        <v>1</v>
      </c>
      <c r="J37" s="6">
        <v>1</v>
      </c>
      <c r="K37" s="6">
        <v>2</v>
      </c>
      <c r="L37" s="15">
        <v>0</v>
      </c>
      <c r="M37" s="6">
        <v>0.5</v>
      </c>
      <c r="N37" s="6">
        <v>1</v>
      </c>
      <c r="O37" s="6">
        <v>1</v>
      </c>
      <c r="P37" s="15">
        <v>1</v>
      </c>
      <c r="Q37" s="16">
        <v>0.5</v>
      </c>
      <c r="R37" s="16">
        <v>1</v>
      </c>
      <c r="S37" s="16">
        <v>1.5</v>
      </c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</row>
    <row r="38" spans="1:72" x14ac:dyDescent="0.3">
      <c r="C38" s="5" t="s">
        <v>27</v>
      </c>
      <c r="D38" s="15">
        <v>1</v>
      </c>
      <c r="E38" s="6">
        <v>1.5</v>
      </c>
      <c r="F38" s="6">
        <v>0</v>
      </c>
      <c r="G38" s="6">
        <v>1</v>
      </c>
      <c r="H38" s="15">
        <v>1</v>
      </c>
      <c r="I38" s="6">
        <v>0</v>
      </c>
      <c r="J38" s="6">
        <v>0.5</v>
      </c>
      <c r="K38" s="6">
        <v>1</v>
      </c>
      <c r="L38" s="15">
        <v>0</v>
      </c>
      <c r="M38" s="6">
        <v>0</v>
      </c>
      <c r="N38" s="6">
        <v>0.5</v>
      </c>
      <c r="O38" s="6">
        <v>0.5</v>
      </c>
      <c r="P38" s="15">
        <v>0</v>
      </c>
      <c r="Q38" s="16">
        <v>0.5</v>
      </c>
      <c r="R38" s="16">
        <v>1</v>
      </c>
      <c r="S38" s="16">
        <v>1</v>
      </c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</row>
    <row r="39" spans="1:72" s="2" customFormat="1" x14ac:dyDescent="0.3">
      <c r="C39" s="2" t="s">
        <v>28</v>
      </c>
      <c r="D39" s="17">
        <f>AVERAGE(D37:D38)</f>
        <v>1</v>
      </c>
      <c r="E39" s="18">
        <f t="shared" ref="E39:S39" si="63">AVERAGE(E37:E38)</f>
        <v>0.75</v>
      </c>
      <c r="F39" s="18">
        <f t="shared" si="63"/>
        <v>0</v>
      </c>
      <c r="G39" s="18">
        <f t="shared" si="63"/>
        <v>0.5</v>
      </c>
      <c r="H39" s="17">
        <f t="shared" si="63"/>
        <v>1</v>
      </c>
      <c r="I39" s="18">
        <f t="shared" si="63"/>
        <v>0.5</v>
      </c>
      <c r="J39" s="18">
        <f t="shared" si="63"/>
        <v>0.75</v>
      </c>
      <c r="K39" s="18">
        <f t="shared" si="63"/>
        <v>1.5</v>
      </c>
      <c r="L39" s="17">
        <f t="shared" si="63"/>
        <v>0</v>
      </c>
      <c r="M39" s="18">
        <f t="shared" si="63"/>
        <v>0.25</v>
      </c>
      <c r="N39" s="18">
        <f t="shared" si="63"/>
        <v>0.75</v>
      </c>
      <c r="O39" s="18">
        <f t="shared" si="63"/>
        <v>0.75</v>
      </c>
      <c r="P39" s="17">
        <f t="shared" si="63"/>
        <v>0.5</v>
      </c>
      <c r="Q39" s="19">
        <f t="shared" si="63"/>
        <v>0.5</v>
      </c>
      <c r="R39" s="19">
        <f t="shared" si="63"/>
        <v>1</v>
      </c>
      <c r="S39" s="19">
        <f t="shared" si="63"/>
        <v>1.25</v>
      </c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6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</row>
    <row r="40" spans="1:72" x14ac:dyDescent="0.3">
      <c r="A40" s="5" t="s">
        <v>7</v>
      </c>
      <c r="C40" s="1" t="s">
        <v>26</v>
      </c>
      <c r="D40" s="15">
        <v>1</v>
      </c>
      <c r="E40" s="6">
        <v>0</v>
      </c>
      <c r="F40" s="6">
        <v>0</v>
      </c>
      <c r="G40" s="6">
        <v>0</v>
      </c>
      <c r="H40" s="15">
        <v>0.5</v>
      </c>
      <c r="I40" s="6">
        <v>0</v>
      </c>
      <c r="J40" s="6">
        <v>0.5</v>
      </c>
      <c r="K40" s="6">
        <v>0</v>
      </c>
      <c r="L40" s="15">
        <v>0.5</v>
      </c>
      <c r="M40" s="6">
        <v>0.5</v>
      </c>
      <c r="N40" s="6">
        <v>1</v>
      </c>
      <c r="O40" s="6">
        <v>0.5</v>
      </c>
      <c r="P40" s="15">
        <v>1</v>
      </c>
      <c r="Q40" s="16">
        <v>0</v>
      </c>
      <c r="R40" s="16">
        <v>1</v>
      </c>
      <c r="S40" s="16">
        <v>1</v>
      </c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</row>
    <row r="41" spans="1:72" x14ac:dyDescent="0.3">
      <c r="C41" s="1" t="s">
        <v>27</v>
      </c>
      <c r="D41" s="15">
        <v>0.5</v>
      </c>
      <c r="E41" s="6">
        <v>1</v>
      </c>
      <c r="F41" s="6">
        <v>0</v>
      </c>
      <c r="G41" s="6">
        <v>0.5</v>
      </c>
      <c r="H41" s="15">
        <v>1</v>
      </c>
      <c r="I41" s="6">
        <v>0</v>
      </c>
      <c r="J41" s="6">
        <v>0.5</v>
      </c>
      <c r="K41" s="6">
        <v>0.5</v>
      </c>
      <c r="L41" s="15">
        <v>0.5</v>
      </c>
      <c r="M41" s="6">
        <v>0</v>
      </c>
      <c r="N41" s="6">
        <v>0.5</v>
      </c>
      <c r="O41" s="6">
        <v>1</v>
      </c>
      <c r="P41" s="15">
        <v>0.5</v>
      </c>
      <c r="Q41" s="16">
        <v>0.5</v>
      </c>
      <c r="R41" s="16">
        <v>1</v>
      </c>
      <c r="S41" s="16">
        <v>1</v>
      </c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</row>
    <row r="42" spans="1:72" s="2" customFormat="1" x14ac:dyDescent="0.3">
      <c r="C42" s="2" t="s">
        <v>28</v>
      </c>
      <c r="D42" s="17">
        <f>AVERAGE(D40:D41)</f>
        <v>0.75</v>
      </c>
      <c r="E42" s="18">
        <f t="shared" ref="E42:S42" si="64">AVERAGE(E40:E41)</f>
        <v>0.5</v>
      </c>
      <c r="F42" s="18">
        <f t="shared" si="64"/>
        <v>0</v>
      </c>
      <c r="G42" s="18">
        <f t="shared" si="64"/>
        <v>0.25</v>
      </c>
      <c r="H42" s="17">
        <f t="shared" si="64"/>
        <v>0.75</v>
      </c>
      <c r="I42" s="18">
        <f t="shared" si="64"/>
        <v>0</v>
      </c>
      <c r="J42" s="18">
        <f t="shared" si="64"/>
        <v>0.5</v>
      </c>
      <c r="K42" s="18">
        <f t="shared" si="64"/>
        <v>0.25</v>
      </c>
      <c r="L42" s="17">
        <f t="shared" si="64"/>
        <v>0.5</v>
      </c>
      <c r="M42" s="18">
        <f t="shared" si="64"/>
        <v>0.25</v>
      </c>
      <c r="N42" s="18">
        <f t="shared" si="64"/>
        <v>0.75</v>
      </c>
      <c r="O42" s="18">
        <f t="shared" si="64"/>
        <v>0.75</v>
      </c>
      <c r="P42" s="17">
        <f t="shared" si="64"/>
        <v>0.75</v>
      </c>
      <c r="Q42" s="19">
        <f t="shared" si="64"/>
        <v>0.25</v>
      </c>
      <c r="R42" s="19">
        <f t="shared" si="64"/>
        <v>1</v>
      </c>
      <c r="S42" s="19">
        <f t="shared" si="64"/>
        <v>1</v>
      </c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6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</row>
    <row r="43" spans="1:72" x14ac:dyDescent="0.3">
      <c r="A43" s="9" t="s">
        <v>9</v>
      </c>
      <c r="B43" s="9"/>
      <c r="C43" s="9"/>
      <c r="D43" s="10"/>
      <c r="E43" s="11"/>
      <c r="F43" s="11"/>
      <c r="G43" s="11"/>
      <c r="H43" s="10"/>
      <c r="I43" s="11"/>
      <c r="J43" s="11"/>
      <c r="K43" s="11"/>
      <c r="L43" s="10"/>
      <c r="M43" s="11"/>
      <c r="N43" s="11"/>
      <c r="O43" s="11"/>
      <c r="P43" s="10"/>
      <c r="Q43" s="9"/>
      <c r="R43" s="9"/>
      <c r="S43" s="9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</row>
    <row r="44" spans="1:72" x14ac:dyDescent="0.3">
      <c r="A44" s="5" t="s">
        <v>10</v>
      </c>
      <c r="C44" s="5" t="s">
        <v>26</v>
      </c>
      <c r="D44" s="15">
        <v>1</v>
      </c>
      <c r="E44" s="6">
        <v>0</v>
      </c>
      <c r="F44" s="6">
        <v>0</v>
      </c>
      <c r="G44" s="6">
        <v>0</v>
      </c>
      <c r="H44" s="15">
        <v>1.5</v>
      </c>
      <c r="I44" s="6">
        <v>2</v>
      </c>
      <c r="J44" s="6">
        <v>2</v>
      </c>
      <c r="K44" s="6">
        <v>2</v>
      </c>
      <c r="L44" s="15">
        <v>1.5</v>
      </c>
      <c r="M44" s="6">
        <v>1.5</v>
      </c>
      <c r="N44" s="6">
        <v>2</v>
      </c>
      <c r="O44" s="6">
        <v>2</v>
      </c>
      <c r="P44" s="15">
        <v>3</v>
      </c>
      <c r="Q44" s="16">
        <v>3</v>
      </c>
      <c r="R44" s="16">
        <v>3</v>
      </c>
      <c r="S44" s="16">
        <v>3</v>
      </c>
      <c r="T44" s="16"/>
      <c r="U44" s="22" t="s">
        <v>10</v>
      </c>
      <c r="V44" s="22"/>
      <c r="W44" s="22"/>
      <c r="X44" s="22"/>
      <c r="Y44" s="22"/>
      <c r="Z44" s="22" t="s">
        <v>11</v>
      </c>
      <c r="AA44" s="22"/>
      <c r="AB44" s="22"/>
      <c r="AC44" s="22"/>
      <c r="AD44" s="22"/>
      <c r="AE44" s="22" t="s">
        <v>13</v>
      </c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</row>
    <row r="45" spans="1:72" x14ac:dyDescent="0.3">
      <c r="C45" s="5" t="s">
        <v>27</v>
      </c>
      <c r="D45" s="15">
        <v>3</v>
      </c>
      <c r="E45" s="6">
        <v>0</v>
      </c>
      <c r="F45" s="6">
        <v>0</v>
      </c>
      <c r="G45" s="6">
        <v>2</v>
      </c>
      <c r="H45" s="15">
        <v>0</v>
      </c>
      <c r="I45" s="6">
        <v>3</v>
      </c>
      <c r="J45" s="6">
        <v>3</v>
      </c>
      <c r="K45" s="6">
        <v>3</v>
      </c>
      <c r="L45" s="15">
        <v>2.5</v>
      </c>
      <c r="M45" s="6">
        <v>2</v>
      </c>
      <c r="N45" s="6">
        <v>1.5</v>
      </c>
      <c r="O45" s="6">
        <v>2</v>
      </c>
      <c r="P45" s="15">
        <v>3</v>
      </c>
      <c r="Q45" s="16">
        <v>3</v>
      </c>
      <c r="R45" s="16">
        <v>3</v>
      </c>
      <c r="S45" s="16">
        <v>3</v>
      </c>
      <c r="T45" s="16"/>
      <c r="V45" s="22" t="s">
        <v>31</v>
      </c>
      <c r="W45" s="22" t="s">
        <v>32</v>
      </c>
      <c r="X45" s="22" t="s">
        <v>33</v>
      </c>
      <c r="Y45" s="22" t="s">
        <v>34</v>
      </c>
      <c r="AA45" s="22" t="s">
        <v>31</v>
      </c>
      <c r="AB45" s="22" t="s">
        <v>32</v>
      </c>
      <c r="AC45" s="22" t="s">
        <v>33</v>
      </c>
      <c r="AD45" s="22" t="s">
        <v>34</v>
      </c>
      <c r="AF45" s="22" t="s">
        <v>31</v>
      </c>
      <c r="AG45" s="22" t="s">
        <v>32</v>
      </c>
      <c r="AH45" s="22" t="s">
        <v>33</v>
      </c>
      <c r="AI45" s="22" t="s">
        <v>34</v>
      </c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</row>
    <row r="46" spans="1:72" s="2" customFormat="1" x14ac:dyDescent="0.3">
      <c r="C46" s="2" t="s">
        <v>28</v>
      </c>
      <c r="D46" s="17">
        <f>AVERAGE(D44:D45)</f>
        <v>2</v>
      </c>
      <c r="E46" s="18">
        <f t="shared" ref="E46:S46" si="65">AVERAGE(E44:E45)</f>
        <v>0</v>
      </c>
      <c r="F46" s="18">
        <f t="shared" si="65"/>
        <v>0</v>
      </c>
      <c r="G46" s="18">
        <f t="shared" si="65"/>
        <v>1</v>
      </c>
      <c r="H46" s="17">
        <f t="shared" si="65"/>
        <v>0.75</v>
      </c>
      <c r="I46" s="18">
        <f t="shared" si="65"/>
        <v>2.5</v>
      </c>
      <c r="J46" s="18">
        <f t="shared" si="65"/>
        <v>2.5</v>
      </c>
      <c r="K46" s="18">
        <f t="shared" si="65"/>
        <v>2.5</v>
      </c>
      <c r="L46" s="17">
        <f t="shared" si="65"/>
        <v>2</v>
      </c>
      <c r="M46" s="18">
        <f t="shared" si="65"/>
        <v>1.75</v>
      </c>
      <c r="N46" s="18">
        <f t="shared" si="65"/>
        <v>1.75</v>
      </c>
      <c r="O46" s="18">
        <f t="shared" si="65"/>
        <v>2</v>
      </c>
      <c r="P46" s="17">
        <f t="shared" si="65"/>
        <v>3</v>
      </c>
      <c r="Q46" s="19">
        <f t="shared" si="65"/>
        <v>3</v>
      </c>
      <c r="R46" s="19">
        <f t="shared" si="65"/>
        <v>3</v>
      </c>
      <c r="S46" s="19">
        <f t="shared" si="65"/>
        <v>3</v>
      </c>
      <c r="T46" s="16"/>
      <c r="U46" s="6" t="s">
        <v>23</v>
      </c>
      <c r="V46" s="16">
        <f t="shared" ref="V46:Y46" si="66">D46</f>
        <v>2</v>
      </c>
      <c r="W46" s="16">
        <f t="shared" si="66"/>
        <v>0</v>
      </c>
      <c r="X46" s="16">
        <f t="shared" si="66"/>
        <v>0</v>
      </c>
      <c r="Y46" s="16">
        <f t="shared" si="66"/>
        <v>1</v>
      </c>
      <c r="Z46" s="6" t="s">
        <v>23</v>
      </c>
      <c r="AA46" s="16">
        <f t="shared" ref="AA46:AD46" si="67">D49</f>
        <v>2.5</v>
      </c>
      <c r="AB46" s="16">
        <f t="shared" si="67"/>
        <v>2.25</v>
      </c>
      <c r="AC46" s="16">
        <f t="shared" si="67"/>
        <v>0.5</v>
      </c>
      <c r="AD46" s="16">
        <f t="shared" si="67"/>
        <v>1.5</v>
      </c>
      <c r="AE46" s="6" t="s">
        <v>23</v>
      </c>
      <c r="AF46" s="16">
        <f t="shared" ref="AF46:AI46" si="68">D54</f>
        <v>2</v>
      </c>
      <c r="AG46" s="16">
        <f t="shared" si="68"/>
        <v>1</v>
      </c>
      <c r="AH46" s="16">
        <f t="shared" si="68"/>
        <v>1</v>
      </c>
      <c r="AI46" s="16">
        <f t="shared" si="68"/>
        <v>1.5</v>
      </c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6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</row>
    <row r="47" spans="1:72" x14ac:dyDescent="0.3">
      <c r="A47" s="5" t="s">
        <v>11</v>
      </c>
      <c r="C47" s="5" t="s">
        <v>26</v>
      </c>
      <c r="D47" s="15">
        <v>2.5</v>
      </c>
      <c r="E47" s="6">
        <v>2</v>
      </c>
      <c r="F47" s="6">
        <v>0</v>
      </c>
      <c r="G47" s="6">
        <v>1</v>
      </c>
      <c r="H47" s="15">
        <v>1</v>
      </c>
      <c r="I47" s="6">
        <v>2</v>
      </c>
      <c r="J47" s="6">
        <v>2</v>
      </c>
      <c r="K47" s="6">
        <v>2</v>
      </c>
      <c r="L47" s="15">
        <v>1</v>
      </c>
      <c r="M47" s="6">
        <v>1.5</v>
      </c>
      <c r="N47" s="6">
        <v>1.5</v>
      </c>
      <c r="O47" s="6">
        <v>1</v>
      </c>
      <c r="P47" s="15">
        <v>3</v>
      </c>
      <c r="Q47" s="16">
        <v>3</v>
      </c>
      <c r="R47" s="16">
        <v>3</v>
      </c>
      <c r="S47" s="16">
        <v>3</v>
      </c>
      <c r="T47" s="16"/>
      <c r="U47" s="6" t="s">
        <v>36</v>
      </c>
      <c r="V47" s="6">
        <f t="shared" ref="V47:Y47" si="69">H46</f>
        <v>0.75</v>
      </c>
      <c r="W47" s="16">
        <f t="shared" si="69"/>
        <v>2.5</v>
      </c>
      <c r="X47" s="16">
        <f t="shared" si="69"/>
        <v>2.5</v>
      </c>
      <c r="Y47" s="16">
        <f t="shared" si="69"/>
        <v>2.5</v>
      </c>
      <c r="Z47" s="6" t="s">
        <v>36</v>
      </c>
      <c r="AA47" s="6">
        <f t="shared" ref="AA47:AD47" si="70">H49</f>
        <v>2</v>
      </c>
      <c r="AB47" s="16">
        <f t="shared" si="70"/>
        <v>2.5</v>
      </c>
      <c r="AC47" s="16">
        <f t="shared" si="70"/>
        <v>2.5</v>
      </c>
      <c r="AD47" s="16">
        <f t="shared" si="70"/>
        <v>2.5</v>
      </c>
      <c r="AE47" s="6" t="s">
        <v>36</v>
      </c>
      <c r="AF47" s="6">
        <f t="shared" ref="AF47:AI47" si="71">H54</f>
        <v>1.25</v>
      </c>
      <c r="AG47" s="16">
        <f t="shared" si="71"/>
        <v>2</v>
      </c>
      <c r="AH47" s="16">
        <f t="shared" si="71"/>
        <v>1.75</v>
      </c>
      <c r="AI47" s="16">
        <f t="shared" si="71"/>
        <v>1.75</v>
      </c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</row>
    <row r="48" spans="1:72" x14ac:dyDescent="0.3">
      <c r="C48" s="5" t="s">
        <v>27</v>
      </c>
      <c r="D48" s="15">
        <v>2.5</v>
      </c>
      <c r="E48" s="6">
        <v>2.5</v>
      </c>
      <c r="F48" s="6">
        <v>1</v>
      </c>
      <c r="G48" s="6">
        <v>2</v>
      </c>
      <c r="H48" s="15">
        <v>3</v>
      </c>
      <c r="I48" s="6">
        <v>3</v>
      </c>
      <c r="J48" s="6">
        <v>3</v>
      </c>
      <c r="K48" s="6">
        <v>3</v>
      </c>
      <c r="L48" s="15">
        <v>1.5</v>
      </c>
      <c r="M48" s="6">
        <v>1.5</v>
      </c>
      <c r="N48" s="6">
        <v>1</v>
      </c>
      <c r="O48" s="6">
        <v>1.5</v>
      </c>
      <c r="P48" s="15">
        <v>3</v>
      </c>
      <c r="Q48" s="16">
        <v>3</v>
      </c>
      <c r="R48" s="16">
        <v>3</v>
      </c>
      <c r="S48" s="16">
        <v>3</v>
      </c>
      <c r="T48" s="16"/>
      <c r="U48" s="16" t="s">
        <v>25</v>
      </c>
      <c r="V48" s="16">
        <f t="shared" ref="V48:Y48" si="72">L46</f>
        <v>2</v>
      </c>
      <c r="W48" s="16">
        <f t="shared" si="72"/>
        <v>1.75</v>
      </c>
      <c r="X48" s="16">
        <f t="shared" si="72"/>
        <v>1.75</v>
      </c>
      <c r="Y48" s="16">
        <f t="shared" si="72"/>
        <v>2</v>
      </c>
      <c r="Z48" s="16" t="s">
        <v>25</v>
      </c>
      <c r="AA48" s="16">
        <f t="shared" ref="AA48:AD48" si="73">L49</f>
        <v>1.25</v>
      </c>
      <c r="AB48" s="16">
        <f t="shared" si="73"/>
        <v>1.5</v>
      </c>
      <c r="AC48" s="16">
        <f t="shared" si="73"/>
        <v>1.25</v>
      </c>
      <c r="AD48" s="16">
        <f t="shared" si="73"/>
        <v>1.25</v>
      </c>
      <c r="AE48" s="16" t="s">
        <v>25</v>
      </c>
      <c r="AF48" s="16">
        <f t="shared" ref="AF48:AI48" si="74">L54</f>
        <v>0</v>
      </c>
      <c r="AG48" s="16">
        <f t="shared" si="74"/>
        <v>0.5</v>
      </c>
      <c r="AH48" s="16">
        <f t="shared" si="74"/>
        <v>1</v>
      </c>
      <c r="AI48" s="16">
        <f t="shared" si="74"/>
        <v>0</v>
      </c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</row>
    <row r="49" spans="1:72" s="2" customFormat="1" x14ac:dyDescent="0.3">
      <c r="C49" s="2" t="s">
        <v>28</v>
      </c>
      <c r="D49" s="17">
        <f>AVERAGE(D47:D48)</f>
        <v>2.5</v>
      </c>
      <c r="E49" s="18">
        <f t="shared" ref="E49:S49" si="75">AVERAGE(E47:E48)</f>
        <v>2.25</v>
      </c>
      <c r="F49" s="18">
        <f t="shared" si="75"/>
        <v>0.5</v>
      </c>
      <c r="G49" s="18">
        <f t="shared" si="75"/>
        <v>1.5</v>
      </c>
      <c r="H49" s="17">
        <f t="shared" si="75"/>
        <v>2</v>
      </c>
      <c r="I49" s="18">
        <f t="shared" si="75"/>
        <v>2.5</v>
      </c>
      <c r="J49" s="18">
        <f t="shared" si="75"/>
        <v>2.5</v>
      </c>
      <c r="K49" s="18">
        <f t="shared" si="75"/>
        <v>2.5</v>
      </c>
      <c r="L49" s="17">
        <f t="shared" si="75"/>
        <v>1.25</v>
      </c>
      <c r="M49" s="18">
        <f t="shared" si="75"/>
        <v>1.5</v>
      </c>
      <c r="N49" s="18">
        <f t="shared" si="75"/>
        <v>1.25</v>
      </c>
      <c r="O49" s="18">
        <f t="shared" si="75"/>
        <v>1.25</v>
      </c>
      <c r="P49" s="17">
        <f t="shared" si="75"/>
        <v>3</v>
      </c>
      <c r="Q49" s="19">
        <f t="shared" si="75"/>
        <v>3</v>
      </c>
      <c r="R49" s="19">
        <f t="shared" si="75"/>
        <v>3</v>
      </c>
      <c r="S49" s="19">
        <f t="shared" si="75"/>
        <v>3</v>
      </c>
      <c r="T49" s="16"/>
      <c r="U49" s="16" t="s">
        <v>37</v>
      </c>
      <c r="V49" s="16">
        <f t="shared" ref="V49:Y49" si="76">P46</f>
        <v>3</v>
      </c>
      <c r="W49" s="16">
        <f t="shared" si="76"/>
        <v>3</v>
      </c>
      <c r="X49" s="16">
        <f t="shared" si="76"/>
        <v>3</v>
      </c>
      <c r="Y49" s="16">
        <f t="shared" si="76"/>
        <v>3</v>
      </c>
      <c r="Z49" s="16" t="s">
        <v>37</v>
      </c>
      <c r="AA49" s="16">
        <f t="shared" ref="AA49:AD49" si="77">P49</f>
        <v>3</v>
      </c>
      <c r="AB49" s="16">
        <f t="shared" si="77"/>
        <v>3</v>
      </c>
      <c r="AC49" s="16">
        <f t="shared" si="77"/>
        <v>3</v>
      </c>
      <c r="AD49" s="16">
        <f t="shared" si="77"/>
        <v>3</v>
      </c>
      <c r="AE49" s="16" t="s">
        <v>37</v>
      </c>
      <c r="AF49" s="16" t="e">
        <f t="shared" ref="AF49:AI49" si="78">P54</f>
        <v>#DIV/0!</v>
      </c>
      <c r="AG49" s="16">
        <f t="shared" si="78"/>
        <v>2</v>
      </c>
      <c r="AH49" s="16">
        <f t="shared" si="78"/>
        <v>2</v>
      </c>
      <c r="AI49" s="16" t="e">
        <f t="shared" si="78"/>
        <v>#DIV/0!</v>
      </c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6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</row>
    <row r="50" spans="1:72" s="12" customFormat="1" x14ac:dyDescent="0.3">
      <c r="A50" s="12" t="s">
        <v>12</v>
      </c>
      <c r="C50" s="12" t="s">
        <v>26</v>
      </c>
      <c r="D50" s="13"/>
      <c r="E50" s="14"/>
      <c r="F50" s="14"/>
      <c r="G50" s="14"/>
      <c r="H50" s="13"/>
      <c r="I50" s="14"/>
      <c r="J50" s="14"/>
      <c r="K50" s="14"/>
      <c r="L50" s="13"/>
      <c r="M50" s="14"/>
      <c r="N50" s="14"/>
      <c r="O50" s="14"/>
      <c r="P50" s="13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6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</row>
    <row r="51" spans="1:72" s="12" customFormat="1" x14ac:dyDescent="0.3">
      <c r="C51" s="12" t="s">
        <v>27</v>
      </c>
      <c r="D51" s="13"/>
      <c r="E51" s="14"/>
      <c r="F51" s="14"/>
      <c r="G51" s="14"/>
      <c r="H51" s="13"/>
      <c r="I51" s="14"/>
      <c r="J51" s="14"/>
      <c r="K51" s="14"/>
      <c r="L51" s="13"/>
      <c r="M51" s="14"/>
      <c r="N51" s="14"/>
      <c r="O51" s="14"/>
      <c r="P51" s="13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6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</row>
    <row r="52" spans="1:72" x14ac:dyDescent="0.3">
      <c r="A52" s="5" t="s">
        <v>13</v>
      </c>
      <c r="C52" s="5" t="s">
        <v>26</v>
      </c>
      <c r="D52" s="15">
        <v>2</v>
      </c>
      <c r="E52" s="6">
        <v>0</v>
      </c>
      <c r="F52" s="6">
        <v>0</v>
      </c>
      <c r="G52" s="6">
        <v>1</v>
      </c>
      <c r="H52" s="15">
        <v>0.5</v>
      </c>
      <c r="I52" s="6">
        <v>1.5</v>
      </c>
      <c r="J52" s="6">
        <v>1.5</v>
      </c>
      <c r="K52" s="6">
        <v>1.5</v>
      </c>
      <c r="L52" s="15">
        <v>0</v>
      </c>
      <c r="M52" s="6">
        <v>0.5</v>
      </c>
      <c r="N52" s="6">
        <v>1</v>
      </c>
      <c r="O52" s="6">
        <v>0</v>
      </c>
      <c r="P52" s="15" t="s">
        <v>35</v>
      </c>
      <c r="Q52" s="16">
        <v>2</v>
      </c>
      <c r="R52" s="16">
        <v>2</v>
      </c>
      <c r="S52" t="s">
        <v>35</v>
      </c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</row>
    <row r="53" spans="1:72" x14ac:dyDescent="0.3">
      <c r="C53" s="5" t="s">
        <v>27</v>
      </c>
      <c r="D53" s="15">
        <v>2</v>
      </c>
      <c r="E53" s="6">
        <v>2</v>
      </c>
      <c r="F53" s="6">
        <v>2</v>
      </c>
      <c r="G53" s="6">
        <v>2</v>
      </c>
      <c r="H53" s="15">
        <v>2</v>
      </c>
      <c r="I53" s="6">
        <v>2.5</v>
      </c>
      <c r="J53" s="6">
        <v>2</v>
      </c>
      <c r="K53" s="6">
        <v>2</v>
      </c>
      <c r="L53" s="15">
        <v>0</v>
      </c>
      <c r="M53" s="6">
        <v>0.5</v>
      </c>
      <c r="N53" s="6">
        <v>1</v>
      </c>
      <c r="O53" s="6">
        <v>0</v>
      </c>
      <c r="P53" s="15" t="s">
        <v>35</v>
      </c>
      <c r="Q53" s="16">
        <v>2</v>
      </c>
      <c r="R53" s="16">
        <v>2</v>
      </c>
      <c r="S53" t="s">
        <v>35</v>
      </c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</row>
    <row r="54" spans="1:72" s="2" customFormat="1" x14ac:dyDescent="0.3">
      <c r="C54" s="2" t="s">
        <v>28</v>
      </c>
      <c r="D54" s="17">
        <f>AVERAGE(D52:D53)</f>
        <v>2</v>
      </c>
      <c r="E54" s="18">
        <f t="shared" ref="E54:S54" si="79">AVERAGE(E52:E53)</f>
        <v>1</v>
      </c>
      <c r="F54" s="18">
        <f t="shared" si="79"/>
        <v>1</v>
      </c>
      <c r="G54" s="18">
        <f t="shared" si="79"/>
        <v>1.5</v>
      </c>
      <c r="H54" s="17">
        <f t="shared" si="79"/>
        <v>1.25</v>
      </c>
      <c r="I54" s="18">
        <f t="shared" si="79"/>
        <v>2</v>
      </c>
      <c r="J54" s="18">
        <f t="shared" si="79"/>
        <v>1.75</v>
      </c>
      <c r="K54" s="18">
        <f t="shared" si="79"/>
        <v>1.75</v>
      </c>
      <c r="L54" s="17">
        <f t="shared" si="79"/>
        <v>0</v>
      </c>
      <c r="M54" s="18">
        <f t="shared" si="79"/>
        <v>0.5</v>
      </c>
      <c r="N54" s="18">
        <f t="shared" si="79"/>
        <v>1</v>
      </c>
      <c r="O54" s="18">
        <f t="shared" si="79"/>
        <v>0</v>
      </c>
      <c r="P54" s="17" t="e">
        <f t="shared" si="79"/>
        <v>#DIV/0!</v>
      </c>
      <c r="Q54" s="19">
        <f t="shared" si="79"/>
        <v>2</v>
      </c>
      <c r="R54" s="19">
        <f t="shared" si="79"/>
        <v>2</v>
      </c>
      <c r="S54" s="2" t="e">
        <f t="shared" si="79"/>
        <v>#DIV/0!</v>
      </c>
      <c r="T54" s="16"/>
      <c r="U54" s="16"/>
      <c r="V54" s="21"/>
      <c r="W54" s="21"/>
      <c r="X54" s="21"/>
      <c r="Y54" s="21"/>
      <c r="Z54" s="16"/>
      <c r="AA54" s="21"/>
      <c r="AB54" s="21"/>
      <c r="AC54" s="21"/>
      <c r="AD54" s="21"/>
      <c r="AE54" s="16"/>
      <c r="AF54" s="21"/>
      <c r="AG54" s="21"/>
      <c r="AH54" s="21"/>
      <c r="AI54" s="21"/>
      <c r="AJ54" s="16"/>
      <c r="AK54" s="21"/>
      <c r="AL54" s="21"/>
      <c r="AM54" s="21"/>
      <c r="AN54" s="21"/>
      <c r="AO54" s="21"/>
      <c r="AP54" s="21"/>
      <c r="AQ54" s="24"/>
      <c r="AR54" s="24"/>
      <c r="AS54" s="24"/>
      <c r="AT54" s="24"/>
      <c r="AU54" s="6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</row>
    <row r="55" spans="1:72" s="12" customFormat="1" x14ac:dyDescent="0.3">
      <c r="A55" s="12" t="s">
        <v>14</v>
      </c>
      <c r="C55" s="12" t="s">
        <v>26</v>
      </c>
      <c r="D55" s="13"/>
      <c r="E55" s="14"/>
      <c r="F55" s="14"/>
      <c r="G55" s="14"/>
      <c r="H55" s="13"/>
      <c r="I55" s="14"/>
      <c r="J55" s="14"/>
      <c r="K55" s="14"/>
      <c r="L55" s="13"/>
      <c r="M55" s="14"/>
      <c r="N55" s="14"/>
      <c r="O55" s="14"/>
      <c r="P55" s="13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6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</row>
    <row r="56" spans="1:72" s="12" customFormat="1" x14ac:dyDescent="0.3">
      <c r="C56" s="12" t="s">
        <v>27</v>
      </c>
      <c r="D56" s="13"/>
      <c r="E56" s="14"/>
      <c r="F56" s="14"/>
      <c r="G56" s="14"/>
      <c r="H56" s="13"/>
      <c r="I56" s="14"/>
      <c r="J56" s="14"/>
      <c r="K56" s="14"/>
      <c r="L56" s="13"/>
      <c r="M56" s="14"/>
      <c r="N56" s="14"/>
      <c r="O56" s="14"/>
      <c r="P56" s="13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6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</row>
    <row r="57" spans="1:72" x14ac:dyDescent="0.3">
      <c r="A57" s="9" t="s">
        <v>15</v>
      </c>
      <c r="B57" s="9"/>
      <c r="C57" s="9"/>
      <c r="D57" s="10"/>
      <c r="E57" s="11"/>
      <c r="F57" s="11"/>
      <c r="G57" s="11"/>
      <c r="H57" s="10"/>
      <c r="I57" s="11"/>
      <c r="J57" s="11"/>
      <c r="K57" s="11"/>
      <c r="L57" s="10"/>
      <c r="M57" s="11"/>
      <c r="N57" s="11"/>
      <c r="O57" s="11"/>
      <c r="P57" s="10"/>
      <c r="Q57" s="9"/>
      <c r="R57" s="9"/>
      <c r="S57" s="9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</row>
    <row r="58" spans="1:72" x14ac:dyDescent="0.3">
      <c r="A58" s="5" t="s">
        <v>16</v>
      </c>
      <c r="C58" s="5" t="s">
        <v>26</v>
      </c>
      <c r="D58" s="15">
        <v>3</v>
      </c>
      <c r="E58" s="6">
        <v>0</v>
      </c>
      <c r="F58" s="6">
        <v>0</v>
      </c>
      <c r="G58" s="6">
        <v>3</v>
      </c>
      <c r="H58" s="15">
        <v>0</v>
      </c>
      <c r="I58" s="6">
        <v>0</v>
      </c>
      <c r="J58" s="6">
        <v>0</v>
      </c>
      <c r="K58" s="6">
        <v>0</v>
      </c>
      <c r="L58" s="15">
        <v>0</v>
      </c>
      <c r="M58" s="6">
        <v>0</v>
      </c>
      <c r="N58" s="6">
        <v>0</v>
      </c>
      <c r="O58" s="6">
        <v>0</v>
      </c>
      <c r="P58" s="15" t="s">
        <v>35</v>
      </c>
      <c r="Q58" s="16">
        <v>0</v>
      </c>
      <c r="R58" s="16">
        <v>0</v>
      </c>
      <c r="S58" t="s">
        <v>35</v>
      </c>
      <c r="T58" s="16"/>
      <c r="U58" s="22" t="s">
        <v>16</v>
      </c>
      <c r="V58" s="22"/>
      <c r="W58" s="22"/>
      <c r="X58" s="22"/>
      <c r="Y58" s="22"/>
      <c r="Z58" s="22" t="s">
        <v>17</v>
      </c>
      <c r="AA58" s="22"/>
      <c r="AB58" s="22"/>
      <c r="AC58" s="22"/>
      <c r="AD58" s="22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</row>
    <row r="59" spans="1:72" x14ac:dyDescent="0.3">
      <c r="C59" s="5" t="s">
        <v>27</v>
      </c>
      <c r="D59" s="15">
        <v>3</v>
      </c>
      <c r="E59" s="6">
        <v>0</v>
      </c>
      <c r="F59" s="6">
        <v>0</v>
      </c>
      <c r="G59" s="6">
        <v>3</v>
      </c>
      <c r="H59" s="15">
        <v>0</v>
      </c>
      <c r="I59" s="6">
        <v>0</v>
      </c>
      <c r="J59" s="6">
        <v>0</v>
      </c>
      <c r="K59" s="6">
        <v>0</v>
      </c>
      <c r="L59" s="15">
        <v>0</v>
      </c>
      <c r="M59" s="6">
        <v>0</v>
      </c>
      <c r="N59" s="6">
        <v>0.5</v>
      </c>
      <c r="O59" s="6">
        <v>0</v>
      </c>
      <c r="P59" s="15" t="s">
        <v>35</v>
      </c>
      <c r="Q59" s="16">
        <v>0</v>
      </c>
      <c r="R59" s="16">
        <v>0</v>
      </c>
      <c r="S59" t="s">
        <v>35</v>
      </c>
      <c r="T59" s="16"/>
      <c r="V59" s="22" t="s">
        <v>31</v>
      </c>
      <c r="W59" s="22" t="s">
        <v>32</v>
      </c>
      <c r="X59" s="22" t="s">
        <v>33</v>
      </c>
      <c r="Y59" s="22" t="s">
        <v>34</v>
      </c>
      <c r="AA59" s="22" t="s">
        <v>31</v>
      </c>
      <c r="AB59" s="22" t="s">
        <v>32</v>
      </c>
      <c r="AC59" s="22" t="s">
        <v>33</v>
      </c>
      <c r="AD59" s="22" t="s">
        <v>34</v>
      </c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</row>
    <row r="60" spans="1:72" s="2" customFormat="1" x14ac:dyDescent="0.3">
      <c r="C60" s="2" t="s">
        <v>28</v>
      </c>
      <c r="D60" s="17">
        <f>AVERAGE(D58:D59)</f>
        <v>3</v>
      </c>
      <c r="E60" s="18">
        <f t="shared" ref="E60:S60" si="80">AVERAGE(E58:E59)</f>
        <v>0</v>
      </c>
      <c r="F60" s="18">
        <f t="shared" si="80"/>
        <v>0</v>
      </c>
      <c r="G60" s="18">
        <f t="shared" si="80"/>
        <v>3</v>
      </c>
      <c r="H60" s="17">
        <f t="shared" si="80"/>
        <v>0</v>
      </c>
      <c r="I60" s="18">
        <f t="shared" si="80"/>
        <v>0</v>
      </c>
      <c r="J60" s="18">
        <f t="shared" si="80"/>
        <v>0</v>
      </c>
      <c r="K60" s="18">
        <f t="shared" si="80"/>
        <v>0</v>
      </c>
      <c r="L60" s="17">
        <f t="shared" si="80"/>
        <v>0</v>
      </c>
      <c r="M60" s="18">
        <f t="shared" si="80"/>
        <v>0</v>
      </c>
      <c r="N60" s="18">
        <f t="shared" si="80"/>
        <v>0.25</v>
      </c>
      <c r="O60" s="18">
        <f t="shared" si="80"/>
        <v>0</v>
      </c>
      <c r="P60" s="17" t="e">
        <f t="shared" si="80"/>
        <v>#DIV/0!</v>
      </c>
      <c r="Q60" s="19">
        <f t="shared" si="80"/>
        <v>0</v>
      </c>
      <c r="R60" s="19">
        <f t="shared" si="80"/>
        <v>0</v>
      </c>
      <c r="S60" s="2" t="e">
        <f t="shared" si="80"/>
        <v>#DIV/0!</v>
      </c>
      <c r="T60" s="16"/>
      <c r="U60" s="6" t="s">
        <v>23</v>
      </c>
      <c r="V60" s="16">
        <f t="shared" ref="V60:Y60" si="81">D60</f>
        <v>3</v>
      </c>
      <c r="W60" s="16">
        <f t="shared" si="81"/>
        <v>0</v>
      </c>
      <c r="X60" s="16">
        <f t="shared" si="81"/>
        <v>0</v>
      </c>
      <c r="Y60" s="16">
        <f t="shared" si="81"/>
        <v>3</v>
      </c>
      <c r="Z60" s="6" t="s">
        <v>23</v>
      </c>
      <c r="AA60" s="16">
        <f t="shared" ref="AA60:AD60" si="82">D63</f>
        <v>0.75</v>
      </c>
      <c r="AB60" s="16">
        <f t="shared" si="82"/>
        <v>0</v>
      </c>
      <c r="AC60" s="16">
        <f t="shared" si="82"/>
        <v>0</v>
      </c>
      <c r="AD60" s="16">
        <f t="shared" si="82"/>
        <v>0.25</v>
      </c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6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</row>
    <row r="61" spans="1:72" x14ac:dyDescent="0.3">
      <c r="A61" s="5" t="s">
        <v>17</v>
      </c>
      <c r="C61" s="5" t="s">
        <v>26</v>
      </c>
      <c r="D61" s="15">
        <v>1</v>
      </c>
      <c r="E61" s="6">
        <v>0</v>
      </c>
      <c r="F61" s="6">
        <v>0</v>
      </c>
      <c r="G61" s="6">
        <v>0</v>
      </c>
      <c r="H61" s="15">
        <v>0</v>
      </c>
      <c r="I61" s="6">
        <v>0</v>
      </c>
      <c r="J61" s="6">
        <v>0</v>
      </c>
      <c r="K61" s="6">
        <v>0</v>
      </c>
      <c r="L61" s="15">
        <v>0</v>
      </c>
      <c r="M61" s="6">
        <v>0</v>
      </c>
      <c r="N61" s="6">
        <v>0.5</v>
      </c>
      <c r="O61" s="6">
        <v>0.5</v>
      </c>
      <c r="P61" s="15">
        <v>0</v>
      </c>
      <c r="Q61" s="16">
        <v>0</v>
      </c>
      <c r="R61" s="16">
        <v>0</v>
      </c>
      <c r="S61" s="16">
        <v>0</v>
      </c>
      <c r="T61" s="16"/>
      <c r="U61" s="6" t="s">
        <v>36</v>
      </c>
      <c r="V61" s="6">
        <f t="shared" ref="V61:Y61" si="83">H60</f>
        <v>0</v>
      </c>
      <c r="W61" s="16">
        <f t="shared" si="83"/>
        <v>0</v>
      </c>
      <c r="X61" s="16">
        <f t="shared" si="83"/>
        <v>0</v>
      </c>
      <c r="Y61" s="16">
        <f t="shared" si="83"/>
        <v>0</v>
      </c>
      <c r="Z61" s="6" t="s">
        <v>36</v>
      </c>
      <c r="AA61" s="6">
        <f t="shared" ref="AA61:AD61" si="84">H63</f>
        <v>0.25</v>
      </c>
      <c r="AB61" s="16">
        <f t="shared" si="84"/>
        <v>0</v>
      </c>
      <c r="AC61" s="16">
        <f t="shared" si="84"/>
        <v>0</v>
      </c>
      <c r="AD61" s="16">
        <f t="shared" si="84"/>
        <v>0</v>
      </c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</row>
    <row r="62" spans="1:72" x14ac:dyDescent="0.3">
      <c r="C62" s="5" t="s">
        <v>27</v>
      </c>
      <c r="D62" s="15">
        <v>0.5</v>
      </c>
      <c r="E62" s="6">
        <v>0</v>
      </c>
      <c r="F62" s="6">
        <v>0</v>
      </c>
      <c r="G62" s="6">
        <v>0.5</v>
      </c>
      <c r="H62" s="15">
        <v>0.5</v>
      </c>
      <c r="I62" s="6">
        <v>0</v>
      </c>
      <c r="J62" s="6">
        <v>0</v>
      </c>
      <c r="K62" s="6">
        <v>0</v>
      </c>
      <c r="L62" s="15">
        <v>0</v>
      </c>
      <c r="M62" s="6">
        <v>0</v>
      </c>
      <c r="N62" s="6">
        <v>0.5</v>
      </c>
      <c r="O62" s="6">
        <v>1</v>
      </c>
      <c r="P62" s="15">
        <v>0</v>
      </c>
      <c r="Q62" s="16">
        <v>0</v>
      </c>
      <c r="R62" s="16">
        <v>0</v>
      </c>
      <c r="S62" s="16">
        <v>1.5</v>
      </c>
      <c r="T62" s="16"/>
      <c r="U62" s="16" t="s">
        <v>25</v>
      </c>
      <c r="V62" s="16">
        <f t="shared" ref="V62:Y62" si="85">L60</f>
        <v>0</v>
      </c>
      <c r="W62" s="16">
        <f t="shared" si="85"/>
        <v>0</v>
      </c>
      <c r="X62" s="16">
        <f t="shared" si="85"/>
        <v>0.25</v>
      </c>
      <c r="Y62" s="16">
        <f t="shared" si="85"/>
        <v>0</v>
      </c>
      <c r="Z62" s="16" t="s">
        <v>25</v>
      </c>
      <c r="AA62" s="16">
        <f t="shared" ref="AA62:AD62" si="86">L63</f>
        <v>0</v>
      </c>
      <c r="AB62" s="16">
        <f t="shared" si="86"/>
        <v>0</v>
      </c>
      <c r="AC62" s="16">
        <f t="shared" si="86"/>
        <v>0.5</v>
      </c>
      <c r="AD62" s="16">
        <f t="shared" si="86"/>
        <v>0.75</v>
      </c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</row>
    <row r="63" spans="1:72" s="2" customFormat="1" x14ac:dyDescent="0.3">
      <c r="C63" s="2" t="s">
        <v>28</v>
      </c>
      <c r="D63" s="17">
        <f>AVERAGE(D61:D62)</f>
        <v>0.75</v>
      </c>
      <c r="E63" s="18">
        <f t="shared" ref="E63:S63" si="87">AVERAGE(E61:E62)</f>
        <v>0</v>
      </c>
      <c r="F63" s="18">
        <f t="shared" si="87"/>
        <v>0</v>
      </c>
      <c r="G63" s="18">
        <f t="shared" si="87"/>
        <v>0.25</v>
      </c>
      <c r="H63" s="17">
        <f t="shared" si="87"/>
        <v>0.25</v>
      </c>
      <c r="I63" s="18">
        <f t="shared" si="87"/>
        <v>0</v>
      </c>
      <c r="J63" s="18">
        <f t="shared" si="87"/>
        <v>0</v>
      </c>
      <c r="K63" s="18">
        <f t="shared" si="87"/>
        <v>0</v>
      </c>
      <c r="L63" s="17">
        <f t="shared" si="87"/>
        <v>0</v>
      </c>
      <c r="M63" s="18">
        <f t="shared" si="87"/>
        <v>0</v>
      </c>
      <c r="N63" s="18">
        <f t="shared" si="87"/>
        <v>0.5</v>
      </c>
      <c r="O63" s="18">
        <f t="shared" si="87"/>
        <v>0.75</v>
      </c>
      <c r="P63" s="17">
        <f t="shared" si="87"/>
        <v>0</v>
      </c>
      <c r="Q63" s="19">
        <f t="shared" si="87"/>
        <v>0</v>
      </c>
      <c r="R63" s="19">
        <f t="shared" si="87"/>
        <v>0</v>
      </c>
      <c r="S63" s="19">
        <f t="shared" si="87"/>
        <v>0.75</v>
      </c>
      <c r="T63" s="16"/>
      <c r="U63" s="16" t="s">
        <v>37</v>
      </c>
      <c r="V63" s="16" t="e">
        <f t="shared" ref="V63:Y63" si="88">P60</f>
        <v>#DIV/0!</v>
      </c>
      <c r="W63" s="16">
        <f t="shared" si="88"/>
        <v>0</v>
      </c>
      <c r="X63" s="16">
        <f t="shared" si="88"/>
        <v>0</v>
      </c>
      <c r="Y63" s="16" t="e">
        <f t="shared" si="88"/>
        <v>#DIV/0!</v>
      </c>
      <c r="Z63" s="16" t="s">
        <v>37</v>
      </c>
      <c r="AA63" s="16">
        <f t="shared" ref="AA63:AD63" si="89">P63</f>
        <v>0</v>
      </c>
      <c r="AB63" s="16">
        <f t="shared" si="89"/>
        <v>0</v>
      </c>
      <c r="AC63" s="16">
        <f t="shared" si="89"/>
        <v>0</v>
      </c>
      <c r="AD63" s="16">
        <f t="shared" si="89"/>
        <v>0.75</v>
      </c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6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</row>
    <row r="64" spans="1:72" x14ac:dyDescent="0.3">
      <c r="A64" s="9" t="s">
        <v>18</v>
      </c>
      <c r="B64" s="9"/>
      <c r="C64" s="9"/>
      <c r="D64" s="10"/>
      <c r="E64" s="11"/>
      <c r="F64" s="11"/>
      <c r="G64" s="11"/>
      <c r="H64" s="10"/>
      <c r="I64" s="11"/>
      <c r="J64" s="11"/>
      <c r="K64" s="11"/>
      <c r="L64" s="10"/>
      <c r="M64" s="11"/>
      <c r="N64" s="11"/>
      <c r="O64" s="11"/>
      <c r="P64" s="10"/>
      <c r="Q64" s="9"/>
      <c r="R64" s="9"/>
      <c r="S64" s="9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</row>
    <row r="65" spans="1:72" x14ac:dyDescent="0.3">
      <c r="A65" s="5" t="s">
        <v>19</v>
      </c>
      <c r="C65" s="5" t="s">
        <v>26</v>
      </c>
      <c r="D65" s="15">
        <v>0</v>
      </c>
      <c r="E65" s="6">
        <v>0</v>
      </c>
      <c r="F65" s="6">
        <v>0</v>
      </c>
      <c r="G65" s="6">
        <v>0</v>
      </c>
      <c r="H65" s="15">
        <v>0</v>
      </c>
      <c r="I65" s="6">
        <v>0</v>
      </c>
      <c r="J65" s="6">
        <v>0</v>
      </c>
      <c r="K65" s="6">
        <v>0</v>
      </c>
      <c r="L65" s="15">
        <v>0</v>
      </c>
      <c r="M65" s="6">
        <v>0</v>
      </c>
      <c r="N65" s="6">
        <v>0.5</v>
      </c>
      <c r="O65" s="6">
        <v>0.5</v>
      </c>
      <c r="P65" s="15">
        <v>0</v>
      </c>
      <c r="Q65" s="16">
        <v>0</v>
      </c>
      <c r="R65" s="16">
        <v>0</v>
      </c>
      <c r="S65" s="16">
        <v>0</v>
      </c>
      <c r="T65" s="16"/>
      <c r="U65" s="22" t="s">
        <v>19</v>
      </c>
      <c r="V65" s="22"/>
      <c r="W65" s="22"/>
      <c r="X65" s="22"/>
      <c r="Y65" s="22"/>
      <c r="Z65" s="22" t="s">
        <v>20</v>
      </c>
      <c r="AA65" s="22"/>
      <c r="AB65" s="22"/>
      <c r="AC65" s="22"/>
      <c r="AD65" s="22"/>
      <c r="AE65" s="22" t="s">
        <v>29</v>
      </c>
      <c r="AF65" s="16"/>
      <c r="AG65" s="16"/>
      <c r="AH65" s="16"/>
      <c r="AI65" s="16"/>
      <c r="AJ65" s="22" t="s">
        <v>30</v>
      </c>
      <c r="AK65" s="16"/>
      <c r="AL65" s="16"/>
      <c r="AM65" s="16"/>
      <c r="AN65" s="16"/>
      <c r="AO65" s="16"/>
      <c r="AP65" s="16"/>
      <c r="AQ65" s="16"/>
      <c r="AR65" s="16"/>
      <c r="AS65" s="16"/>
      <c r="AT65" s="16"/>
    </row>
    <row r="66" spans="1:72" x14ac:dyDescent="0.3">
      <c r="C66" s="5" t="s">
        <v>27</v>
      </c>
      <c r="D66" s="15">
        <v>0.5</v>
      </c>
      <c r="E66" s="6">
        <v>0</v>
      </c>
      <c r="F66" s="6">
        <v>0</v>
      </c>
      <c r="G66" s="6">
        <v>0.5</v>
      </c>
      <c r="H66" s="15">
        <v>0.5</v>
      </c>
      <c r="I66" s="6">
        <v>0</v>
      </c>
      <c r="J66" s="6">
        <v>0</v>
      </c>
      <c r="K66" s="6">
        <v>0.5</v>
      </c>
      <c r="L66" s="15">
        <v>0</v>
      </c>
      <c r="M66" s="6">
        <v>0.5</v>
      </c>
      <c r="N66" s="6">
        <v>0.5</v>
      </c>
      <c r="O66" s="6">
        <v>0.5</v>
      </c>
      <c r="P66" s="15">
        <v>0</v>
      </c>
      <c r="Q66" s="16">
        <v>0.5</v>
      </c>
      <c r="R66" s="16">
        <v>1</v>
      </c>
      <c r="S66" s="16">
        <v>1.5</v>
      </c>
      <c r="T66" s="16"/>
      <c r="V66" s="22" t="s">
        <v>31</v>
      </c>
      <c r="W66" s="22" t="s">
        <v>32</v>
      </c>
      <c r="X66" s="22" t="s">
        <v>33</v>
      </c>
      <c r="Y66" s="22" t="s">
        <v>34</v>
      </c>
      <c r="AA66" s="22" t="s">
        <v>31</v>
      </c>
      <c r="AB66" s="22" t="s">
        <v>32</v>
      </c>
      <c r="AC66" s="22" t="s">
        <v>33</v>
      </c>
      <c r="AD66" s="22" t="s">
        <v>34</v>
      </c>
      <c r="AF66" s="22" t="s">
        <v>31</v>
      </c>
      <c r="AG66" s="22" t="s">
        <v>32</v>
      </c>
      <c r="AH66" s="22" t="s">
        <v>33</v>
      </c>
      <c r="AI66" s="22" t="s">
        <v>34</v>
      </c>
      <c r="AK66" s="22" t="s">
        <v>31</v>
      </c>
      <c r="AL66" s="22" t="s">
        <v>32</v>
      </c>
      <c r="AM66" s="22" t="s">
        <v>33</v>
      </c>
      <c r="AN66" s="22" t="s">
        <v>34</v>
      </c>
      <c r="AO66" s="16"/>
      <c r="AP66" s="16"/>
      <c r="AQ66" s="16"/>
      <c r="AR66" s="16"/>
      <c r="AS66" s="16"/>
      <c r="AT66" s="16"/>
    </row>
    <row r="67" spans="1:72" s="2" customFormat="1" x14ac:dyDescent="0.3">
      <c r="C67" s="2" t="s">
        <v>28</v>
      </c>
      <c r="D67" s="17">
        <f>AVERAGE(D65:D66)</f>
        <v>0.25</v>
      </c>
      <c r="E67" s="18">
        <f t="shared" ref="E67:S67" si="90">AVERAGE(E65:E66)</f>
        <v>0</v>
      </c>
      <c r="F67" s="18">
        <f t="shared" si="90"/>
        <v>0</v>
      </c>
      <c r="G67" s="18">
        <f t="shared" si="90"/>
        <v>0.25</v>
      </c>
      <c r="H67" s="17">
        <f t="shared" si="90"/>
        <v>0.25</v>
      </c>
      <c r="I67" s="18">
        <f t="shared" si="90"/>
        <v>0</v>
      </c>
      <c r="J67" s="18">
        <f t="shared" si="90"/>
        <v>0</v>
      </c>
      <c r="K67" s="18">
        <f t="shared" si="90"/>
        <v>0.25</v>
      </c>
      <c r="L67" s="17">
        <f t="shared" si="90"/>
        <v>0</v>
      </c>
      <c r="M67" s="18">
        <f t="shared" si="90"/>
        <v>0.25</v>
      </c>
      <c r="N67" s="18">
        <f t="shared" si="90"/>
        <v>0.5</v>
      </c>
      <c r="O67" s="18">
        <f t="shared" si="90"/>
        <v>0.5</v>
      </c>
      <c r="P67" s="17">
        <f t="shared" si="90"/>
        <v>0</v>
      </c>
      <c r="Q67" s="19">
        <f t="shared" si="90"/>
        <v>0.25</v>
      </c>
      <c r="R67" s="19">
        <f t="shared" si="90"/>
        <v>0.5</v>
      </c>
      <c r="S67" s="19">
        <f t="shared" si="90"/>
        <v>0.75</v>
      </c>
      <c r="T67" s="16"/>
      <c r="U67" s="6" t="s">
        <v>23</v>
      </c>
      <c r="V67" s="16">
        <f t="shared" ref="V67:Y67" si="91">D67</f>
        <v>0.25</v>
      </c>
      <c r="W67" s="16">
        <f t="shared" si="91"/>
        <v>0</v>
      </c>
      <c r="X67" s="16">
        <f t="shared" si="91"/>
        <v>0</v>
      </c>
      <c r="Y67" s="16">
        <f t="shared" si="91"/>
        <v>0.25</v>
      </c>
      <c r="Z67" s="6" t="s">
        <v>23</v>
      </c>
      <c r="AA67" s="16">
        <f t="shared" ref="AA67:AD67" si="92">D70</f>
        <v>3</v>
      </c>
      <c r="AB67" s="16">
        <f t="shared" si="92"/>
        <v>3</v>
      </c>
      <c r="AC67" s="16">
        <f t="shared" si="92"/>
        <v>2</v>
      </c>
      <c r="AD67" s="16">
        <f t="shared" si="92"/>
        <v>3</v>
      </c>
      <c r="AE67" s="6" t="s">
        <v>23</v>
      </c>
      <c r="AF67" s="16">
        <f t="shared" ref="AF67:AI67" si="93">D73</f>
        <v>0</v>
      </c>
      <c r="AG67" s="16">
        <f t="shared" si="93"/>
        <v>0</v>
      </c>
      <c r="AH67" s="16">
        <f t="shared" si="93"/>
        <v>0</v>
      </c>
      <c r="AI67" s="16">
        <f t="shared" si="93"/>
        <v>0.25</v>
      </c>
      <c r="AJ67" s="6" t="s">
        <v>23</v>
      </c>
      <c r="AK67" s="16">
        <f t="shared" ref="AK67:AN67" si="94">D76</f>
        <v>0.75</v>
      </c>
      <c r="AL67" s="16">
        <f t="shared" si="94"/>
        <v>0</v>
      </c>
      <c r="AM67" s="16">
        <f t="shared" si="94"/>
        <v>0</v>
      </c>
      <c r="AN67" s="16">
        <f t="shared" si="94"/>
        <v>0.5</v>
      </c>
      <c r="AO67" s="1"/>
      <c r="AP67" s="16"/>
      <c r="AQ67" s="16"/>
      <c r="AR67" s="16"/>
      <c r="AS67" s="16"/>
      <c r="AT67" s="16"/>
      <c r="AU67" s="6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</row>
    <row r="68" spans="1:72" x14ac:dyDescent="0.3">
      <c r="A68" s="5" t="s">
        <v>20</v>
      </c>
      <c r="C68" s="5" t="s">
        <v>26</v>
      </c>
      <c r="D68" s="15">
        <v>3</v>
      </c>
      <c r="E68" s="6">
        <v>3</v>
      </c>
      <c r="F68" s="6">
        <v>2.5</v>
      </c>
      <c r="G68" s="6">
        <v>3</v>
      </c>
      <c r="H68" s="15">
        <v>0</v>
      </c>
      <c r="I68" s="6">
        <v>0</v>
      </c>
      <c r="J68" s="6">
        <v>0</v>
      </c>
      <c r="K68" s="6">
        <v>0</v>
      </c>
      <c r="L68" s="15">
        <v>0</v>
      </c>
      <c r="M68" s="6">
        <v>0</v>
      </c>
      <c r="N68" s="6">
        <v>0.5</v>
      </c>
      <c r="O68" s="6">
        <v>0</v>
      </c>
      <c r="P68" s="15" t="s">
        <v>35</v>
      </c>
      <c r="Q68" s="16" t="s">
        <v>35</v>
      </c>
      <c r="R68" s="16">
        <v>0.5</v>
      </c>
      <c r="S68" t="s">
        <v>35</v>
      </c>
      <c r="T68" s="16"/>
      <c r="U68" s="6" t="s">
        <v>36</v>
      </c>
      <c r="V68" s="6">
        <f t="shared" ref="V68:Y68" si="95">H67</f>
        <v>0.25</v>
      </c>
      <c r="W68" s="16">
        <f t="shared" si="95"/>
        <v>0</v>
      </c>
      <c r="X68" s="16">
        <f t="shared" si="95"/>
        <v>0</v>
      </c>
      <c r="Y68" s="16">
        <f t="shared" si="95"/>
        <v>0.25</v>
      </c>
      <c r="Z68" s="6" t="s">
        <v>36</v>
      </c>
      <c r="AA68" s="6">
        <f t="shared" ref="AA68:AD68" si="96">H70</f>
        <v>0</v>
      </c>
      <c r="AB68" s="16">
        <f t="shared" si="96"/>
        <v>0</v>
      </c>
      <c r="AC68" s="16">
        <f t="shared" si="96"/>
        <v>0.25</v>
      </c>
      <c r="AD68" s="16">
        <f t="shared" si="96"/>
        <v>0</v>
      </c>
      <c r="AE68" s="6" t="s">
        <v>36</v>
      </c>
      <c r="AF68" s="6">
        <f t="shared" ref="AF68:AI68" si="97">H73</f>
        <v>0.25</v>
      </c>
      <c r="AG68" s="16">
        <f t="shared" si="97"/>
        <v>0</v>
      </c>
      <c r="AH68" s="16">
        <f t="shared" si="97"/>
        <v>0</v>
      </c>
      <c r="AI68" s="16">
        <f t="shared" si="97"/>
        <v>0.5</v>
      </c>
      <c r="AJ68" s="6" t="s">
        <v>36</v>
      </c>
      <c r="AK68" s="6">
        <f t="shared" ref="AK68:AN68" si="98">H76</f>
        <v>0.75</v>
      </c>
      <c r="AL68" s="16">
        <f t="shared" si="98"/>
        <v>0.5</v>
      </c>
      <c r="AM68" s="16">
        <f t="shared" si="98"/>
        <v>0.5</v>
      </c>
      <c r="AN68" s="16">
        <f t="shared" si="98"/>
        <v>0.5</v>
      </c>
      <c r="AO68" s="16"/>
      <c r="AP68" s="16"/>
      <c r="AQ68" s="16"/>
      <c r="AR68" s="16"/>
      <c r="AS68" s="16"/>
      <c r="AT68" s="16"/>
    </row>
    <row r="69" spans="1:72" x14ac:dyDescent="0.3">
      <c r="C69" s="5" t="s">
        <v>27</v>
      </c>
      <c r="D69" s="15">
        <v>3</v>
      </c>
      <c r="E69" s="6">
        <v>3</v>
      </c>
      <c r="F69" s="6">
        <v>1.5</v>
      </c>
      <c r="G69" s="6">
        <v>3</v>
      </c>
      <c r="H69" s="15">
        <v>0</v>
      </c>
      <c r="I69" s="6">
        <v>0</v>
      </c>
      <c r="J69" s="6">
        <v>0.5</v>
      </c>
      <c r="K69" s="6">
        <v>0</v>
      </c>
      <c r="L69" s="15">
        <v>0</v>
      </c>
      <c r="M69" s="6">
        <v>0</v>
      </c>
      <c r="N69" s="6">
        <v>0.5</v>
      </c>
      <c r="O69" s="6">
        <v>0</v>
      </c>
      <c r="P69" s="15" t="s">
        <v>35</v>
      </c>
      <c r="Q69" s="5" t="s">
        <v>35</v>
      </c>
      <c r="R69" s="16">
        <v>0.5</v>
      </c>
      <c r="S69" t="s">
        <v>35</v>
      </c>
      <c r="T69" s="16"/>
      <c r="U69" s="16" t="s">
        <v>25</v>
      </c>
      <c r="V69" s="16">
        <f t="shared" ref="V69:Y69" si="99">L67</f>
        <v>0</v>
      </c>
      <c r="W69" s="16">
        <f t="shared" si="99"/>
        <v>0.25</v>
      </c>
      <c r="X69" s="16">
        <f t="shared" si="99"/>
        <v>0.5</v>
      </c>
      <c r="Y69" s="16">
        <f t="shared" si="99"/>
        <v>0.5</v>
      </c>
      <c r="Z69" s="16" t="s">
        <v>25</v>
      </c>
      <c r="AA69" s="16">
        <f t="shared" ref="AA69:AD69" si="100">L70</f>
        <v>0</v>
      </c>
      <c r="AB69" s="16">
        <f t="shared" si="100"/>
        <v>0</v>
      </c>
      <c r="AC69" s="16">
        <f t="shared" si="100"/>
        <v>0.5</v>
      </c>
      <c r="AD69" s="16">
        <f t="shared" si="100"/>
        <v>0</v>
      </c>
      <c r="AE69" s="16" t="s">
        <v>25</v>
      </c>
      <c r="AF69" s="16">
        <f t="shared" ref="AF69:AI69" si="101">L73</f>
        <v>0</v>
      </c>
      <c r="AG69" s="16">
        <f t="shared" si="101"/>
        <v>0.5</v>
      </c>
      <c r="AH69" s="16">
        <f t="shared" si="101"/>
        <v>0.5</v>
      </c>
      <c r="AI69" s="16">
        <f t="shared" si="101"/>
        <v>0.75</v>
      </c>
      <c r="AJ69" s="16" t="s">
        <v>25</v>
      </c>
      <c r="AK69" s="16">
        <f t="shared" ref="AK69:AN69" si="102">L76</f>
        <v>0.5</v>
      </c>
      <c r="AL69" s="16">
        <f t="shared" si="102"/>
        <v>1.25</v>
      </c>
      <c r="AM69" s="16">
        <f t="shared" si="102"/>
        <v>1</v>
      </c>
      <c r="AN69" s="16">
        <f t="shared" si="102"/>
        <v>0.75</v>
      </c>
      <c r="AO69" s="16"/>
      <c r="AP69" s="16"/>
      <c r="AQ69" s="16"/>
      <c r="AR69" s="16"/>
      <c r="AS69" s="16"/>
      <c r="AT69" s="16"/>
    </row>
    <row r="70" spans="1:72" s="2" customFormat="1" x14ac:dyDescent="0.3">
      <c r="C70" s="2" t="s">
        <v>28</v>
      </c>
      <c r="D70" s="17">
        <f>AVERAGE(D68:D69)</f>
        <v>3</v>
      </c>
      <c r="E70" s="18">
        <f t="shared" ref="E70:S70" si="103">AVERAGE(E68:E69)</f>
        <v>3</v>
      </c>
      <c r="F70" s="18">
        <f t="shared" si="103"/>
        <v>2</v>
      </c>
      <c r="G70" s="18">
        <f t="shared" si="103"/>
        <v>3</v>
      </c>
      <c r="H70" s="17">
        <f t="shared" si="103"/>
        <v>0</v>
      </c>
      <c r="I70" s="18">
        <f t="shared" si="103"/>
        <v>0</v>
      </c>
      <c r="J70" s="18">
        <f t="shared" si="103"/>
        <v>0.25</v>
      </c>
      <c r="K70" s="18">
        <f t="shared" si="103"/>
        <v>0</v>
      </c>
      <c r="L70" s="17">
        <f t="shared" si="103"/>
        <v>0</v>
      </c>
      <c r="M70" s="18">
        <f t="shared" si="103"/>
        <v>0</v>
      </c>
      <c r="N70" s="18">
        <f t="shared" si="103"/>
        <v>0.5</v>
      </c>
      <c r="O70" s="18">
        <f t="shared" si="103"/>
        <v>0</v>
      </c>
      <c r="P70" s="17" t="e">
        <f t="shared" si="103"/>
        <v>#DIV/0!</v>
      </c>
      <c r="Q70" s="2" t="e">
        <f t="shared" si="103"/>
        <v>#DIV/0!</v>
      </c>
      <c r="R70" s="19">
        <f t="shared" si="103"/>
        <v>0.5</v>
      </c>
      <c r="S70" s="2" t="e">
        <f t="shared" si="103"/>
        <v>#DIV/0!</v>
      </c>
      <c r="T70" s="16"/>
      <c r="U70" s="16" t="s">
        <v>37</v>
      </c>
      <c r="V70" s="16">
        <f t="shared" ref="V70:Y70" si="104">P67</f>
        <v>0</v>
      </c>
      <c r="W70" s="16">
        <f t="shared" si="104"/>
        <v>0.25</v>
      </c>
      <c r="X70" s="16">
        <f t="shared" si="104"/>
        <v>0.5</v>
      </c>
      <c r="Y70" s="16">
        <f t="shared" si="104"/>
        <v>0.75</v>
      </c>
      <c r="Z70" s="16" t="s">
        <v>37</v>
      </c>
      <c r="AA70" s="16" t="e">
        <f t="shared" ref="AA70:AD70" si="105">P70</f>
        <v>#DIV/0!</v>
      </c>
      <c r="AB70" s="16" t="e">
        <f t="shared" si="105"/>
        <v>#DIV/0!</v>
      </c>
      <c r="AC70" s="16">
        <f t="shared" si="105"/>
        <v>0.5</v>
      </c>
      <c r="AD70" s="16" t="e">
        <f t="shared" si="105"/>
        <v>#DIV/0!</v>
      </c>
      <c r="AE70" s="16" t="s">
        <v>37</v>
      </c>
      <c r="AF70" s="16">
        <f t="shared" ref="AF70:AI70" si="106">P73</f>
        <v>0</v>
      </c>
      <c r="AG70" s="16">
        <f t="shared" si="106"/>
        <v>0</v>
      </c>
      <c r="AH70" s="16">
        <f t="shared" si="106"/>
        <v>0</v>
      </c>
      <c r="AI70" s="16">
        <f t="shared" si="106"/>
        <v>0.75</v>
      </c>
      <c r="AJ70" s="16" t="s">
        <v>37</v>
      </c>
      <c r="AK70" s="16">
        <f t="shared" ref="AK70:AN70" si="107">P76</f>
        <v>0.5</v>
      </c>
      <c r="AL70" s="16">
        <f t="shared" si="107"/>
        <v>0.75</v>
      </c>
      <c r="AM70" s="16">
        <f t="shared" si="107"/>
        <v>1.25</v>
      </c>
      <c r="AN70" s="16">
        <f t="shared" si="107"/>
        <v>1.25</v>
      </c>
      <c r="AO70" s="1"/>
      <c r="AP70" s="16"/>
      <c r="AQ70" s="16"/>
      <c r="AR70" s="16"/>
      <c r="AS70" s="16"/>
      <c r="AT70" s="16"/>
      <c r="AU70" s="6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</row>
    <row r="71" spans="1:72" x14ac:dyDescent="0.3">
      <c r="A71" s="5" t="s">
        <v>21</v>
      </c>
      <c r="C71" s="5" t="s">
        <v>26</v>
      </c>
      <c r="D71" s="15">
        <v>0</v>
      </c>
      <c r="E71" s="6">
        <v>0</v>
      </c>
      <c r="F71" s="6">
        <v>0</v>
      </c>
      <c r="G71" s="6">
        <v>0</v>
      </c>
      <c r="H71" s="15">
        <v>0</v>
      </c>
      <c r="I71" s="6">
        <v>0</v>
      </c>
      <c r="J71" s="6">
        <v>0</v>
      </c>
      <c r="K71" s="6">
        <v>0</v>
      </c>
      <c r="L71" s="15">
        <v>0</v>
      </c>
      <c r="M71" s="6">
        <v>0.5</v>
      </c>
      <c r="N71" s="6">
        <v>0.5</v>
      </c>
      <c r="O71" s="6">
        <v>0.5</v>
      </c>
      <c r="P71" s="15">
        <v>0</v>
      </c>
      <c r="Q71" s="16">
        <v>0</v>
      </c>
      <c r="R71" s="16">
        <v>0</v>
      </c>
      <c r="S71" s="16">
        <v>0</v>
      </c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</row>
    <row r="72" spans="1:72" x14ac:dyDescent="0.3">
      <c r="C72" s="5" t="s">
        <v>27</v>
      </c>
      <c r="D72" s="15">
        <v>0</v>
      </c>
      <c r="E72" s="6">
        <v>0</v>
      </c>
      <c r="F72" s="6">
        <v>0</v>
      </c>
      <c r="G72" s="6">
        <v>0.5</v>
      </c>
      <c r="H72" s="15">
        <v>0.5</v>
      </c>
      <c r="I72" s="6">
        <v>0</v>
      </c>
      <c r="J72" s="6">
        <v>0</v>
      </c>
      <c r="K72" s="6">
        <v>1</v>
      </c>
      <c r="L72" s="15">
        <v>0</v>
      </c>
      <c r="M72" s="6">
        <v>0.5</v>
      </c>
      <c r="N72" s="6">
        <v>0.5</v>
      </c>
      <c r="O72" s="6">
        <v>1</v>
      </c>
      <c r="P72" s="15">
        <v>0</v>
      </c>
      <c r="Q72" s="16">
        <v>0</v>
      </c>
      <c r="R72" s="16">
        <v>0</v>
      </c>
      <c r="S72" s="16">
        <v>1.5</v>
      </c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</row>
    <row r="73" spans="1:72" s="2" customFormat="1" x14ac:dyDescent="0.3">
      <c r="C73" s="2" t="s">
        <v>28</v>
      </c>
      <c r="D73" s="17">
        <f>AVERAGE(D71:D72)</f>
        <v>0</v>
      </c>
      <c r="E73" s="18">
        <f t="shared" ref="E73:S73" si="108">AVERAGE(E71:E72)</f>
        <v>0</v>
      </c>
      <c r="F73" s="18">
        <f t="shared" si="108"/>
        <v>0</v>
      </c>
      <c r="G73" s="18">
        <f t="shared" si="108"/>
        <v>0.25</v>
      </c>
      <c r="H73" s="17">
        <f t="shared" si="108"/>
        <v>0.25</v>
      </c>
      <c r="I73" s="18">
        <f t="shared" si="108"/>
        <v>0</v>
      </c>
      <c r="J73" s="18">
        <f t="shared" si="108"/>
        <v>0</v>
      </c>
      <c r="K73" s="18">
        <f t="shared" si="108"/>
        <v>0.5</v>
      </c>
      <c r="L73" s="17">
        <f t="shared" si="108"/>
        <v>0</v>
      </c>
      <c r="M73" s="18">
        <f t="shared" si="108"/>
        <v>0.5</v>
      </c>
      <c r="N73" s="18">
        <f t="shared" si="108"/>
        <v>0.5</v>
      </c>
      <c r="O73" s="18">
        <f t="shared" si="108"/>
        <v>0.75</v>
      </c>
      <c r="P73" s="17">
        <f t="shared" si="108"/>
        <v>0</v>
      </c>
      <c r="Q73" s="19">
        <f t="shared" si="108"/>
        <v>0</v>
      </c>
      <c r="R73" s="19">
        <f t="shared" si="108"/>
        <v>0</v>
      </c>
      <c r="S73" s="19">
        <f t="shared" si="108"/>
        <v>0.75</v>
      </c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"/>
      <c r="AL73" s="1"/>
      <c r="AM73" s="1"/>
      <c r="AN73" s="1"/>
      <c r="AO73" s="1"/>
      <c r="AP73" s="16"/>
      <c r="AQ73" s="16"/>
      <c r="AR73" s="16"/>
      <c r="AS73" s="16"/>
      <c r="AT73" s="16"/>
      <c r="AU73" s="6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</row>
    <row r="74" spans="1:72" x14ac:dyDescent="0.3">
      <c r="A74" s="5" t="s">
        <v>22</v>
      </c>
      <c r="C74" s="5" t="s">
        <v>26</v>
      </c>
      <c r="D74" s="15">
        <v>1</v>
      </c>
      <c r="E74" s="6">
        <v>0</v>
      </c>
      <c r="F74" s="6">
        <v>0</v>
      </c>
      <c r="G74" s="6">
        <v>0</v>
      </c>
      <c r="H74" s="15">
        <v>0.5</v>
      </c>
      <c r="I74" s="6">
        <v>0.5</v>
      </c>
      <c r="J74" s="6">
        <v>0.5</v>
      </c>
      <c r="K74" s="6">
        <v>0</v>
      </c>
      <c r="L74" s="15">
        <v>0.5</v>
      </c>
      <c r="M74" s="6">
        <v>1</v>
      </c>
      <c r="N74" s="6">
        <v>1</v>
      </c>
      <c r="O74" s="6">
        <v>0.5</v>
      </c>
      <c r="P74" s="15">
        <v>0.5</v>
      </c>
      <c r="Q74" s="16">
        <v>1</v>
      </c>
      <c r="R74" s="16">
        <v>1</v>
      </c>
      <c r="S74" s="16">
        <v>0.5</v>
      </c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</row>
    <row r="75" spans="1:72" x14ac:dyDescent="0.3">
      <c r="C75" s="5" t="s">
        <v>27</v>
      </c>
      <c r="D75" s="15">
        <v>0.5</v>
      </c>
      <c r="E75" s="6">
        <v>0</v>
      </c>
      <c r="F75" s="6">
        <v>0</v>
      </c>
      <c r="G75" s="6">
        <v>1</v>
      </c>
      <c r="H75" s="15">
        <v>1</v>
      </c>
      <c r="I75" s="6">
        <v>0.5</v>
      </c>
      <c r="J75" s="6">
        <v>0.5</v>
      </c>
      <c r="K75" s="6">
        <v>1</v>
      </c>
      <c r="L75" s="15">
        <v>0.5</v>
      </c>
      <c r="M75" s="6">
        <v>1.5</v>
      </c>
      <c r="N75" s="6">
        <v>1</v>
      </c>
      <c r="O75" s="6">
        <v>1</v>
      </c>
      <c r="P75" s="15">
        <v>0.5</v>
      </c>
      <c r="Q75" s="16">
        <v>0.5</v>
      </c>
      <c r="R75" s="16">
        <v>1.5</v>
      </c>
      <c r="S75" s="16">
        <v>2</v>
      </c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</row>
    <row r="76" spans="1:72" s="2" customFormat="1" x14ac:dyDescent="0.3">
      <c r="C76" s="2" t="s">
        <v>28</v>
      </c>
      <c r="D76" s="20">
        <f>AVERAGE(D74:D75)</f>
        <v>0.75</v>
      </c>
      <c r="E76" s="2">
        <f t="shared" ref="E76:S76" si="109">AVERAGE(E74:E75)</f>
        <v>0</v>
      </c>
      <c r="F76" s="2">
        <f t="shared" si="109"/>
        <v>0</v>
      </c>
      <c r="G76" s="2">
        <f t="shared" si="109"/>
        <v>0.5</v>
      </c>
      <c r="H76" s="20">
        <f t="shared" si="109"/>
        <v>0.75</v>
      </c>
      <c r="I76" s="2">
        <f t="shared" si="109"/>
        <v>0.5</v>
      </c>
      <c r="J76" s="2">
        <f t="shared" si="109"/>
        <v>0.5</v>
      </c>
      <c r="K76" s="2">
        <f t="shared" si="109"/>
        <v>0.5</v>
      </c>
      <c r="L76" s="20">
        <f t="shared" si="109"/>
        <v>0.5</v>
      </c>
      <c r="M76" s="2">
        <f t="shared" si="109"/>
        <v>1.25</v>
      </c>
      <c r="N76" s="2">
        <f t="shared" si="109"/>
        <v>1</v>
      </c>
      <c r="O76" s="2">
        <f t="shared" si="109"/>
        <v>0.75</v>
      </c>
      <c r="P76" s="20">
        <f t="shared" si="109"/>
        <v>0.5</v>
      </c>
      <c r="Q76" s="2">
        <f t="shared" si="109"/>
        <v>0.75</v>
      </c>
      <c r="R76" s="2">
        <f t="shared" si="109"/>
        <v>1.25</v>
      </c>
      <c r="S76" s="2">
        <f t="shared" si="109"/>
        <v>1.25</v>
      </c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"/>
      <c r="AL76" s="1"/>
      <c r="AM76" s="1"/>
      <c r="AN76" s="1"/>
      <c r="AO76" s="1"/>
      <c r="AP76" s="16"/>
      <c r="AQ76" s="16"/>
      <c r="AR76" s="16"/>
      <c r="AS76" s="16"/>
      <c r="AT76" s="16"/>
      <c r="AU76" s="6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</row>
    <row r="77" spans="1:72" x14ac:dyDescent="0.3"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</row>
    <row r="78" spans="1:72" x14ac:dyDescent="0.3"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</row>
    <row r="79" spans="1:72" x14ac:dyDescent="0.3"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</row>
    <row r="80" spans="1:72" x14ac:dyDescent="0.3"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</row>
    <row r="81" spans="20:46" x14ac:dyDescent="0.3"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</row>
    <row r="82" spans="20:46" x14ac:dyDescent="0.3"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</row>
    <row r="83" spans="20:46" x14ac:dyDescent="0.3"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</row>
    <row r="84" spans="20:46" x14ac:dyDescent="0.3"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</row>
    <row r="85" spans="20:46" x14ac:dyDescent="0.3"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</row>
    <row r="86" spans="20:46" x14ac:dyDescent="0.3"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</row>
    <row r="87" spans="20:46" x14ac:dyDescent="0.3"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</row>
    <row r="88" spans="20:46" x14ac:dyDescent="0.3"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</row>
    <row r="89" spans="20:46" x14ac:dyDescent="0.3"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</row>
    <row r="90" spans="20:46" x14ac:dyDescent="0.3"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</row>
    <row r="91" spans="20:46" x14ac:dyDescent="0.3"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</row>
    <row r="92" spans="20:46" x14ac:dyDescent="0.3"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</row>
    <row r="93" spans="20:46" x14ac:dyDescent="0.3"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</row>
    <row r="94" spans="20:46" x14ac:dyDescent="0.3"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</row>
    <row r="95" spans="20:46" x14ac:dyDescent="0.3"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</row>
    <row r="96" spans="20:46" x14ac:dyDescent="0.3"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</row>
    <row r="97" spans="20:46" x14ac:dyDescent="0.3"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</row>
    <row r="98" spans="20:46" x14ac:dyDescent="0.3"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</row>
    <row r="99" spans="20:46" x14ac:dyDescent="0.3"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</row>
    <row r="100" spans="20:46" x14ac:dyDescent="0.3"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</row>
    <row r="101" spans="20:46" x14ac:dyDescent="0.3"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</row>
    <row r="102" spans="20:46" x14ac:dyDescent="0.3"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</row>
    <row r="103" spans="20:46" x14ac:dyDescent="0.3"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</row>
    <row r="104" spans="20:46" x14ac:dyDescent="0.3"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</row>
    <row r="105" spans="20:46" x14ac:dyDescent="0.3"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</row>
    <row r="106" spans="20:46" x14ac:dyDescent="0.3"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</row>
    <row r="107" spans="20:46" x14ac:dyDescent="0.3"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</row>
    <row r="108" spans="20:46" x14ac:dyDescent="0.3"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</row>
    <row r="109" spans="20:46" x14ac:dyDescent="0.3"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</row>
    <row r="110" spans="20:46" x14ac:dyDescent="0.3"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</row>
    <row r="111" spans="20:46" x14ac:dyDescent="0.3"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</row>
    <row r="112" spans="20:46" x14ac:dyDescent="0.3"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</row>
    <row r="113" spans="20:46" x14ac:dyDescent="0.3"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</row>
    <row r="114" spans="20:46" x14ac:dyDescent="0.3"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</row>
    <row r="115" spans="20:46" x14ac:dyDescent="0.3"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</row>
    <row r="116" spans="20:46" x14ac:dyDescent="0.3"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</row>
    <row r="117" spans="20:46" x14ac:dyDescent="0.3"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</row>
    <row r="118" spans="20:46" x14ac:dyDescent="0.3"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</row>
    <row r="119" spans="20:46" x14ac:dyDescent="0.3"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</row>
    <row r="120" spans="20:46" x14ac:dyDescent="0.3"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</row>
    <row r="121" spans="20:46" x14ac:dyDescent="0.3"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</row>
    <row r="122" spans="20:46" x14ac:dyDescent="0.3"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</row>
    <row r="123" spans="20:46" x14ac:dyDescent="0.3"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</row>
    <row r="124" spans="20:46" x14ac:dyDescent="0.3"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</row>
    <row r="125" spans="20:46" x14ac:dyDescent="0.3"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</row>
    <row r="126" spans="20:46" x14ac:dyDescent="0.3"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</row>
    <row r="127" spans="20:46" x14ac:dyDescent="0.3"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</row>
    <row r="128" spans="20:46" x14ac:dyDescent="0.3"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</row>
    <row r="129" spans="20:46" x14ac:dyDescent="0.3"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</row>
    <row r="130" spans="20:46" x14ac:dyDescent="0.3"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</row>
    <row r="131" spans="20:46" x14ac:dyDescent="0.3"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</row>
    <row r="132" spans="20:46" x14ac:dyDescent="0.3"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</row>
    <row r="133" spans="20:46" x14ac:dyDescent="0.3"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</row>
    <row r="134" spans="20:46" x14ac:dyDescent="0.3"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</row>
    <row r="135" spans="20:46" x14ac:dyDescent="0.3"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</row>
    <row r="136" spans="20:46" x14ac:dyDescent="0.3"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</row>
    <row r="137" spans="20:46" x14ac:dyDescent="0.3"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</row>
    <row r="138" spans="20:46" x14ac:dyDescent="0.3"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</row>
  </sheetData>
  <mergeCells count="7">
    <mergeCell ref="AQ54:AT54"/>
    <mergeCell ref="AQ1:AT1"/>
    <mergeCell ref="AQ28:AT28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Qualitative rating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Nynke Rooks</dc:creator>
  <cp:lastModifiedBy>Nynke Rooks</cp:lastModifiedBy>
  <dcterms:created xsi:type="dcterms:W3CDTF">2015-06-05T18:19:34Z</dcterms:created>
  <dcterms:modified xsi:type="dcterms:W3CDTF">2021-12-13T00:27:22Z</dcterms:modified>
</cp:coreProperties>
</file>