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EC74F92-A29E-4C37-9981-E2055021F42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onvergence" sheetId="1" r:id="rId1"/>
    <sheet name="Contact pressure location" sheetId="3" r:id="rId2"/>
    <sheet name="Contact pressure" sheetId="5" r:id="rId3"/>
    <sheet name="Kinematics" sheetId="6" r:id="rId4"/>
    <sheet name="Charts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1" i="2" l="1"/>
  <c r="D141" i="2"/>
  <c r="E141" i="2"/>
  <c r="C135" i="2"/>
  <c r="D135" i="2"/>
  <c r="E135" i="2"/>
  <c r="C129" i="2"/>
  <c r="D129" i="2"/>
  <c r="E129" i="2"/>
  <c r="C123" i="2"/>
  <c r="D123" i="2"/>
  <c r="E123" i="2"/>
  <c r="C117" i="2"/>
  <c r="D117" i="2"/>
  <c r="E117" i="2"/>
  <c r="C111" i="2"/>
  <c r="D111" i="2"/>
  <c r="E111" i="2"/>
  <c r="C105" i="2"/>
  <c r="D105" i="2"/>
  <c r="E105" i="2"/>
  <c r="C99" i="2"/>
  <c r="D99" i="2"/>
  <c r="E99" i="2"/>
  <c r="C93" i="2"/>
  <c r="D93" i="2"/>
  <c r="E93" i="2"/>
  <c r="C87" i="2"/>
  <c r="D87" i="2"/>
  <c r="E87" i="2"/>
  <c r="C81" i="2"/>
  <c r="D81" i="2"/>
  <c r="E81" i="2"/>
  <c r="C75" i="2"/>
  <c r="D75" i="2"/>
  <c r="E75" i="2"/>
  <c r="C69" i="2"/>
  <c r="D69" i="2"/>
  <c r="E69" i="2"/>
  <c r="C63" i="2"/>
  <c r="D63" i="2"/>
  <c r="E63" i="2"/>
  <c r="C57" i="2"/>
  <c r="D57" i="2"/>
  <c r="E57" i="2"/>
  <c r="C51" i="2"/>
  <c r="D51" i="2"/>
  <c r="E51" i="2"/>
  <c r="C45" i="2"/>
  <c r="D45" i="2"/>
  <c r="E45" i="2"/>
  <c r="C39" i="2"/>
  <c r="D39" i="2"/>
  <c r="E39" i="2"/>
  <c r="C33" i="2"/>
  <c r="D33" i="2"/>
  <c r="E33" i="2"/>
  <c r="C27" i="2"/>
  <c r="D27" i="2"/>
  <c r="E27" i="2"/>
  <c r="C21" i="2"/>
  <c r="D21" i="2"/>
  <c r="E21" i="2"/>
  <c r="C15" i="2"/>
  <c r="D15" i="2"/>
  <c r="E15" i="2"/>
  <c r="C9" i="2"/>
  <c r="D9" i="2"/>
  <c r="E9" i="2"/>
  <c r="C3" i="2"/>
  <c r="D3" i="2"/>
  <c r="E3" i="2"/>
  <c r="B141" i="2"/>
  <c r="B135" i="2"/>
  <c r="B129" i="2"/>
  <c r="B123" i="2"/>
  <c r="B117" i="2"/>
  <c r="B111" i="2"/>
  <c r="B105" i="2"/>
  <c r="B99" i="2"/>
  <c r="B93" i="2"/>
  <c r="B87" i="2"/>
  <c r="B81" i="2"/>
  <c r="B75" i="2"/>
  <c r="B69" i="2"/>
  <c r="B63" i="2"/>
  <c r="B57" i="2"/>
  <c r="B51" i="2"/>
  <c r="B45" i="2"/>
  <c r="B39" i="2"/>
  <c r="B33" i="2"/>
  <c r="B27" i="2"/>
  <c r="B21" i="2"/>
  <c r="B15" i="2"/>
  <c r="B9" i="2"/>
  <c r="B3" i="2"/>
  <c r="C5" i="2"/>
  <c r="D5" i="2"/>
  <c r="E5" i="2"/>
  <c r="C11" i="2"/>
  <c r="D11" i="2"/>
  <c r="E11" i="2"/>
  <c r="C17" i="2"/>
  <c r="D17" i="2"/>
  <c r="E17" i="2"/>
  <c r="C23" i="2"/>
  <c r="D23" i="2"/>
  <c r="E23" i="2"/>
  <c r="C29" i="2"/>
  <c r="D29" i="2"/>
  <c r="E29" i="2"/>
  <c r="C35" i="2"/>
  <c r="D35" i="2"/>
  <c r="E35" i="2"/>
  <c r="C41" i="2"/>
  <c r="D41" i="2"/>
  <c r="E41" i="2"/>
  <c r="C47" i="2"/>
  <c r="D47" i="2"/>
  <c r="E47" i="2"/>
  <c r="C53" i="2"/>
  <c r="D53" i="2"/>
  <c r="E53" i="2"/>
  <c r="C59" i="2"/>
  <c r="D59" i="2"/>
  <c r="E59" i="2"/>
  <c r="C65" i="2"/>
  <c r="D65" i="2"/>
  <c r="E65" i="2"/>
  <c r="C71" i="2"/>
  <c r="D71" i="2"/>
  <c r="E71" i="2"/>
  <c r="C77" i="2"/>
  <c r="D77" i="2"/>
  <c r="E77" i="2"/>
  <c r="C83" i="2"/>
  <c r="D83" i="2"/>
  <c r="E83" i="2"/>
  <c r="C89" i="2"/>
  <c r="D89" i="2"/>
  <c r="E89" i="2"/>
  <c r="C95" i="2"/>
  <c r="D95" i="2"/>
  <c r="E95" i="2"/>
  <c r="C101" i="2"/>
  <c r="D101" i="2"/>
  <c r="E101" i="2"/>
  <c r="C107" i="2"/>
  <c r="D107" i="2"/>
  <c r="E107" i="2"/>
  <c r="C113" i="2"/>
  <c r="D113" i="2"/>
  <c r="E113" i="2"/>
  <c r="C119" i="2"/>
  <c r="D119" i="2"/>
  <c r="E119" i="2"/>
  <c r="C125" i="2"/>
  <c r="D125" i="2"/>
  <c r="E125" i="2"/>
  <c r="C131" i="2"/>
  <c r="D131" i="2"/>
  <c r="E131" i="2"/>
  <c r="C137" i="2"/>
  <c r="D137" i="2"/>
  <c r="E137" i="2"/>
  <c r="C143" i="2"/>
  <c r="D143" i="2"/>
  <c r="E143" i="2"/>
  <c r="B143" i="2"/>
  <c r="B137" i="2"/>
  <c r="B131" i="2"/>
  <c r="B125" i="2"/>
  <c r="B119" i="2"/>
  <c r="B113" i="2"/>
  <c r="B107" i="2"/>
  <c r="B101" i="2"/>
  <c r="B95" i="2"/>
  <c r="B89" i="2"/>
  <c r="B83" i="2"/>
  <c r="B77" i="2"/>
  <c r="B71" i="2"/>
  <c r="B65" i="2"/>
  <c r="B59" i="2"/>
  <c r="B53" i="2"/>
  <c r="B47" i="2"/>
  <c r="B41" i="2"/>
  <c r="B35" i="2"/>
  <c r="B29" i="2"/>
  <c r="B23" i="2"/>
  <c r="B17" i="2"/>
  <c r="B11" i="2"/>
  <c r="B5" i="2"/>
  <c r="C10" i="2"/>
  <c r="D10" i="2"/>
  <c r="E10" i="2"/>
  <c r="C16" i="2"/>
  <c r="D16" i="2"/>
  <c r="E16" i="2"/>
  <c r="C22" i="2"/>
  <c r="D22" i="2"/>
  <c r="E22" i="2"/>
  <c r="C28" i="2"/>
  <c r="D28" i="2"/>
  <c r="E28" i="2"/>
  <c r="C34" i="2"/>
  <c r="D34" i="2"/>
  <c r="E34" i="2"/>
  <c r="C40" i="2"/>
  <c r="D40" i="2"/>
  <c r="E40" i="2"/>
  <c r="C46" i="2"/>
  <c r="D46" i="2"/>
  <c r="E46" i="2"/>
  <c r="C52" i="2"/>
  <c r="D52" i="2"/>
  <c r="E52" i="2"/>
  <c r="C58" i="2"/>
  <c r="D58" i="2"/>
  <c r="E58" i="2"/>
  <c r="C64" i="2"/>
  <c r="D64" i="2"/>
  <c r="E64" i="2"/>
  <c r="C70" i="2"/>
  <c r="D70" i="2"/>
  <c r="E70" i="2"/>
  <c r="C76" i="2"/>
  <c r="D76" i="2"/>
  <c r="E76" i="2"/>
  <c r="C82" i="2"/>
  <c r="D82" i="2"/>
  <c r="E82" i="2"/>
  <c r="C88" i="2"/>
  <c r="D88" i="2"/>
  <c r="E88" i="2"/>
  <c r="C94" i="2"/>
  <c r="D94" i="2"/>
  <c r="E94" i="2"/>
  <c r="C100" i="2"/>
  <c r="D100" i="2"/>
  <c r="E100" i="2"/>
  <c r="C106" i="2"/>
  <c r="D106" i="2"/>
  <c r="E106" i="2"/>
  <c r="C112" i="2"/>
  <c r="D112" i="2"/>
  <c r="E112" i="2"/>
  <c r="C118" i="2"/>
  <c r="D118" i="2"/>
  <c r="E118" i="2"/>
  <c r="C124" i="2"/>
  <c r="D124" i="2"/>
  <c r="E124" i="2"/>
  <c r="C130" i="2"/>
  <c r="D130" i="2"/>
  <c r="E130" i="2"/>
  <c r="C136" i="2"/>
  <c r="D136" i="2"/>
  <c r="E136" i="2"/>
  <c r="C142" i="2"/>
  <c r="D142" i="2"/>
  <c r="E142" i="2"/>
  <c r="B142" i="2"/>
  <c r="B136" i="2"/>
  <c r="B130" i="2"/>
  <c r="B124" i="2"/>
  <c r="B118" i="2"/>
  <c r="B112" i="2"/>
  <c r="B106" i="2"/>
  <c r="B100" i="2"/>
  <c r="B94" i="2"/>
  <c r="B88" i="2"/>
  <c r="B82" i="2"/>
  <c r="B76" i="2"/>
  <c r="B70" i="2"/>
  <c r="B64" i="2"/>
  <c r="B58" i="2"/>
  <c r="B52" i="2"/>
  <c r="B46" i="2"/>
  <c r="B40" i="2"/>
  <c r="B34" i="2"/>
  <c r="B28" i="2"/>
  <c r="B22" i="2"/>
  <c r="B16" i="2"/>
  <c r="B10" i="2"/>
  <c r="C4" i="2"/>
  <c r="D4" i="2"/>
  <c r="E4" i="2"/>
  <c r="B4" i="2"/>
  <c r="G126" i="6"/>
  <c r="F126" i="6"/>
  <c r="E126" i="6"/>
  <c r="D126" i="6"/>
  <c r="G121" i="6"/>
  <c r="F121" i="6"/>
  <c r="E121" i="6"/>
  <c r="D121" i="6"/>
  <c r="G116" i="6"/>
  <c r="F116" i="6"/>
  <c r="E116" i="6"/>
  <c r="D116" i="6"/>
  <c r="G111" i="6"/>
  <c r="F111" i="6"/>
  <c r="E111" i="6"/>
  <c r="D111" i="6"/>
  <c r="G105" i="6"/>
  <c r="F105" i="6"/>
  <c r="E105" i="6"/>
  <c r="D105" i="6"/>
  <c r="G100" i="6"/>
  <c r="F100" i="6"/>
  <c r="E100" i="6"/>
  <c r="D100" i="6"/>
  <c r="G94" i="6"/>
  <c r="F94" i="6"/>
  <c r="E94" i="6"/>
  <c r="D94" i="6"/>
  <c r="G89" i="6"/>
  <c r="F89" i="6"/>
  <c r="E89" i="6"/>
  <c r="D89" i="6"/>
  <c r="G84" i="6"/>
  <c r="F84" i="6"/>
  <c r="E84" i="6"/>
  <c r="D84" i="6"/>
  <c r="G79" i="6"/>
  <c r="F79" i="6"/>
  <c r="E79" i="6"/>
  <c r="D79" i="6"/>
  <c r="G74" i="6"/>
  <c r="F74" i="6"/>
  <c r="E74" i="6"/>
  <c r="D74" i="6"/>
  <c r="G68" i="6"/>
  <c r="F68" i="6"/>
  <c r="E68" i="6"/>
  <c r="D68" i="6"/>
  <c r="G63" i="6"/>
  <c r="F63" i="6"/>
  <c r="E63" i="6"/>
  <c r="D63" i="6"/>
  <c r="G58" i="6"/>
  <c r="F58" i="6"/>
  <c r="E58" i="6"/>
  <c r="D58" i="6"/>
  <c r="G53" i="6"/>
  <c r="F53" i="6"/>
  <c r="E53" i="6"/>
  <c r="D53" i="6"/>
  <c r="G48" i="6"/>
  <c r="F48" i="6"/>
  <c r="E48" i="6"/>
  <c r="D48" i="6"/>
  <c r="G43" i="6"/>
  <c r="F43" i="6"/>
  <c r="E43" i="6"/>
  <c r="D43" i="6"/>
  <c r="G38" i="6"/>
  <c r="F38" i="6"/>
  <c r="E38" i="6"/>
  <c r="D38" i="6"/>
  <c r="G33" i="6"/>
  <c r="F33" i="6"/>
  <c r="E33" i="6"/>
  <c r="D33" i="6"/>
  <c r="G28" i="6"/>
  <c r="F28" i="6"/>
  <c r="E28" i="6"/>
  <c r="D28" i="6"/>
  <c r="G23" i="6"/>
  <c r="F23" i="6"/>
  <c r="E23" i="6"/>
  <c r="D23" i="6"/>
  <c r="G18" i="6"/>
  <c r="F18" i="6"/>
  <c r="E18" i="6"/>
  <c r="D18" i="6"/>
  <c r="G13" i="6"/>
  <c r="F13" i="6"/>
  <c r="E13" i="6"/>
  <c r="D13" i="6"/>
  <c r="G8" i="6"/>
  <c r="F8" i="6"/>
  <c r="E8" i="6"/>
  <c r="D8" i="6"/>
  <c r="G126" i="5"/>
  <c r="F126" i="5"/>
  <c r="E126" i="5"/>
  <c r="D126" i="5"/>
  <c r="G121" i="5"/>
  <c r="F121" i="5"/>
  <c r="E121" i="5"/>
  <c r="D121" i="5"/>
  <c r="G116" i="5"/>
  <c r="F116" i="5"/>
  <c r="E116" i="5"/>
  <c r="D116" i="5"/>
  <c r="G111" i="5"/>
  <c r="F111" i="5"/>
  <c r="E111" i="5"/>
  <c r="D111" i="5"/>
  <c r="G105" i="5"/>
  <c r="F105" i="5"/>
  <c r="E105" i="5"/>
  <c r="D105" i="5"/>
  <c r="G100" i="5"/>
  <c r="F100" i="5"/>
  <c r="E100" i="5"/>
  <c r="D100" i="5"/>
  <c r="G94" i="5"/>
  <c r="F94" i="5"/>
  <c r="E94" i="5"/>
  <c r="D94" i="5"/>
  <c r="G89" i="5"/>
  <c r="F89" i="5"/>
  <c r="E89" i="5"/>
  <c r="D89" i="5"/>
  <c r="G84" i="5"/>
  <c r="F84" i="5"/>
  <c r="E84" i="5"/>
  <c r="D84" i="5"/>
  <c r="G79" i="5"/>
  <c r="F79" i="5"/>
  <c r="E79" i="5"/>
  <c r="D79" i="5"/>
  <c r="G74" i="5"/>
  <c r="F74" i="5"/>
  <c r="E74" i="5"/>
  <c r="D74" i="5"/>
  <c r="G68" i="5"/>
  <c r="F68" i="5"/>
  <c r="E68" i="5"/>
  <c r="D68" i="5"/>
  <c r="G63" i="5"/>
  <c r="F63" i="5"/>
  <c r="E63" i="5"/>
  <c r="D63" i="5"/>
  <c r="G58" i="5"/>
  <c r="F58" i="5"/>
  <c r="E58" i="5"/>
  <c r="D58" i="5"/>
  <c r="G53" i="5"/>
  <c r="F53" i="5"/>
  <c r="E53" i="5"/>
  <c r="D53" i="5"/>
  <c r="G48" i="5"/>
  <c r="F48" i="5"/>
  <c r="E48" i="5"/>
  <c r="D48" i="5"/>
  <c r="G43" i="5"/>
  <c r="F43" i="5"/>
  <c r="E43" i="5"/>
  <c r="D43" i="5"/>
  <c r="G38" i="5"/>
  <c r="F38" i="5"/>
  <c r="E38" i="5"/>
  <c r="D38" i="5"/>
  <c r="G33" i="5"/>
  <c r="F33" i="5"/>
  <c r="E33" i="5"/>
  <c r="D33" i="5"/>
  <c r="G28" i="5"/>
  <c r="F28" i="5"/>
  <c r="E28" i="5"/>
  <c r="D28" i="5"/>
  <c r="G23" i="5"/>
  <c r="F23" i="5"/>
  <c r="E23" i="5"/>
  <c r="D23" i="5"/>
  <c r="G18" i="5"/>
  <c r="F18" i="5"/>
  <c r="E18" i="5"/>
  <c r="D18" i="5"/>
  <c r="G13" i="5"/>
  <c r="F13" i="5"/>
  <c r="E13" i="5"/>
  <c r="D13" i="5"/>
  <c r="G8" i="5"/>
  <c r="F8" i="5"/>
  <c r="E8" i="5"/>
  <c r="D8" i="5"/>
  <c r="G126" i="3" l="1"/>
  <c r="F126" i="3"/>
  <c r="E126" i="3"/>
  <c r="D126" i="3"/>
  <c r="G121" i="3"/>
  <c r="F121" i="3"/>
  <c r="E121" i="3"/>
  <c r="D121" i="3"/>
  <c r="G116" i="3"/>
  <c r="F116" i="3"/>
  <c r="E116" i="3"/>
  <c r="D116" i="3"/>
  <c r="G111" i="3"/>
  <c r="F111" i="3"/>
  <c r="E111" i="3"/>
  <c r="D111" i="3"/>
  <c r="G105" i="3"/>
  <c r="F105" i="3"/>
  <c r="E105" i="3"/>
  <c r="D105" i="3"/>
  <c r="G100" i="3"/>
  <c r="F100" i="3"/>
  <c r="E100" i="3"/>
  <c r="D100" i="3"/>
  <c r="G94" i="3"/>
  <c r="F94" i="3"/>
  <c r="E94" i="3"/>
  <c r="D94" i="3"/>
  <c r="G89" i="3"/>
  <c r="F89" i="3"/>
  <c r="E89" i="3"/>
  <c r="D89" i="3"/>
  <c r="G84" i="3"/>
  <c r="F84" i="3"/>
  <c r="E84" i="3"/>
  <c r="D84" i="3"/>
  <c r="G79" i="3"/>
  <c r="F79" i="3"/>
  <c r="E79" i="3"/>
  <c r="D79" i="3"/>
  <c r="G74" i="3"/>
  <c r="F74" i="3"/>
  <c r="E74" i="3"/>
  <c r="D74" i="3"/>
  <c r="G68" i="3"/>
  <c r="F68" i="3"/>
  <c r="E68" i="3"/>
  <c r="D68" i="3"/>
  <c r="G63" i="3"/>
  <c r="F63" i="3"/>
  <c r="E63" i="3"/>
  <c r="D63" i="3"/>
  <c r="G58" i="3"/>
  <c r="F58" i="3"/>
  <c r="E58" i="3"/>
  <c r="D58" i="3"/>
  <c r="G53" i="3"/>
  <c r="F53" i="3"/>
  <c r="E53" i="3"/>
  <c r="D53" i="3"/>
  <c r="G48" i="3"/>
  <c r="F48" i="3"/>
  <c r="E48" i="3"/>
  <c r="D48" i="3"/>
  <c r="G43" i="3"/>
  <c r="F43" i="3"/>
  <c r="E43" i="3"/>
  <c r="D43" i="3"/>
  <c r="G38" i="3"/>
  <c r="F38" i="3"/>
  <c r="E38" i="3"/>
  <c r="D38" i="3"/>
  <c r="G33" i="3"/>
  <c r="F33" i="3"/>
  <c r="E33" i="3"/>
  <c r="D33" i="3"/>
  <c r="G28" i="3"/>
  <c r="F28" i="3"/>
  <c r="E28" i="3"/>
  <c r="D28" i="3"/>
  <c r="G23" i="3"/>
  <c r="F23" i="3"/>
  <c r="E23" i="3"/>
  <c r="D23" i="3"/>
  <c r="G18" i="3"/>
  <c r="F18" i="3"/>
  <c r="E18" i="3"/>
  <c r="D18" i="3"/>
  <c r="G13" i="3"/>
  <c r="F13" i="3"/>
  <c r="E13" i="3"/>
  <c r="D13" i="3"/>
  <c r="G8" i="3"/>
  <c r="F8" i="3"/>
  <c r="E8" i="3"/>
  <c r="D8" i="3"/>
  <c r="E126" i="1" l="1"/>
  <c r="C140" i="2" s="1"/>
  <c r="F126" i="1"/>
  <c r="D140" i="2" s="1"/>
  <c r="G126" i="1"/>
  <c r="E140" i="2" s="1"/>
  <c r="D126" i="1"/>
  <c r="B140" i="2" s="1"/>
  <c r="E121" i="1"/>
  <c r="C134" i="2" s="1"/>
  <c r="F121" i="1"/>
  <c r="D134" i="2" s="1"/>
  <c r="G121" i="1"/>
  <c r="E134" i="2" s="1"/>
  <c r="D121" i="1"/>
  <c r="B134" i="2" s="1"/>
  <c r="E116" i="1"/>
  <c r="C128" i="2" s="1"/>
  <c r="F116" i="1"/>
  <c r="D128" i="2" s="1"/>
  <c r="G116" i="1"/>
  <c r="E128" i="2" s="1"/>
  <c r="D116" i="1"/>
  <c r="B128" i="2" s="1"/>
  <c r="E111" i="1"/>
  <c r="C122" i="2" s="1"/>
  <c r="F111" i="1"/>
  <c r="D122" i="2" s="1"/>
  <c r="G111" i="1"/>
  <c r="E122" i="2" s="1"/>
  <c r="D111" i="1"/>
  <c r="B122" i="2" s="1"/>
  <c r="E105" i="1"/>
  <c r="C116" i="2" s="1"/>
  <c r="F105" i="1"/>
  <c r="D116" i="2" s="1"/>
  <c r="G105" i="1"/>
  <c r="E116" i="2" s="1"/>
  <c r="D105" i="1"/>
  <c r="B116" i="2" s="1"/>
  <c r="E100" i="1"/>
  <c r="C110" i="2" s="1"/>
  <c r="F100" i="1"/>
  <c r="D110" i="2" s="1"/>
  <c r="G100" i="1"/>
  <c r="E110" i="2" s="1"/>
  <c r="D100" i="1"/>
  <c r="B110" i="2" s="1"/>
  <c r="E94" i="1"/>
  <c r="C104" i="2" s="1"/>
  <c r="F94" i="1"/>
  <c r="D104" i="2" s="1"/>
  <c r="G94" i="1"/>
  <c r="E104" i="2" s="1"/>
  <c r="D94" i="1"/>
  <c r="B104" i="2" s="1"/>
  <c r="E89" i="1"/>
  <c r="C98" i="2" s="1"/>
  <c r="F89" i="1"/>
  <c r="D98" i="2" s="1"/>
  <c r="G89" i="1"/>
  <c r="E98" i="2" s="1"/>
  <c r="D89" i="1"/>
  <c r="B98" i="2" s="1"/>
  <c r="E84" i="1"/>
  <c r="C92" i="2" s="1"/>
  <c r="F84" i="1"/>
  <c r="D92" i="2" s="1"/>
  <c r="G84" i="1"/>
  <c r="E92" i="2" s="1"/>
  <c r="D84" i="1"/>
  <c r="B92" i="2" s="1"/>
  <c r="E79" i="1"/>
  <c r="C86" i="2" s="1"/>
  <c r="F79" i="1"/>
  <c r="D86" i="2" s="1"/>
  <c r="G79" i="1"/>
  <c r="E86" i="2" s="1"/>
  <c r="D79" i="1"/>
  <c r="B86" i="2" s="1"/>
  <c r="E74" i="1"/>
  <c r="C80" i="2" s="1"/>
  <c r="F74" i="1"/>
  <c r="D80" i="2" s="1"/>
  <c r="G74" i="1"/>
  <c r="E80" i="2" s="1"/>
  <c r="D74" i="1"/>
  <c r="B80" i="2" s="1"/>
  <c r="E68" i="1"/>
  <c r="C74" i="2" s="1"/>
  <c r="F68" i="1"/>
  <c r="D74" i="2" s="1"/>
  <c r="G68" i="1"/>
  <c r="E74" i="2" s="1"/>
  <c r="D68" i="1"/>
  <c r="B74" i="2" s="1"/>
  <c r="E63" i="1"/>
  <c r="C68" i="2" s="1"/>
  <c r="F63" i="1"/>
  <c r="D68" i="2" s="1"/>
  <c r="G63" i="1"/>
  <c r="E68" i="2" s="1"/>
  <c r="D63" i="1"/>
  <c r="B68" i="2" s="1"/>
  <c r="E58" i="1"/>
  <c r="C62" i="2" s="1"/>
  <c r="F58" i="1"/>
  <c r="D62" i="2" s="1"/>
  <c r="G58" i="1"/>
  <c r="E62" i="2" s="1"/>
  <c r="D58" i="1"/>
  <c r="B62" i="2" s="1"/>
  <c r="E53" i="1"/>
  <c r="C56" i="2" s="1"/>
  <c r="F53" i="1"/>
  <c r="D56" i="2" s="1"/>
  <c r="G53" i="1"/>
  <c r="E56" i="2" s="1"/>
  <c r="D53" i="1"/>
  <c r="B56" i="2" s="1"/>
  <c r="E48" i="1"/>
  <c r="C50" i="2" s="1"/>
  <c r="F48" i="1"/>
  <c r="D50" i="2" s="1"/>
  <c r="G48" i="1"/>
  <c r="E50" i="2" s="1"/>
  <c r="D48" i="1"/>
  <c r="B50" i="2" s="1"/>
  <c r="E43" i="1"/>
  <c r="C44" i="2" s="1"/>
  <c r="F43" i="1"/>
  <c r="D44" i="2" s="1"/>
  <c r="G43" i="1"/>
  <c r="E44" i="2" s="1"/>
  <c r="D43" i="1"/>
  <c r="B44" i="2" s="1"/>
  <c r="E38" i="1"/>
  <c r="C38" i="2" s="1"/>
  <c r="F38" i="1"/>
  <c r="D38" i="2" s="1"/>
  <c r="G38" i="1"/>
  <c r="E38" i="2" s="1"/>
  <c r="D38" i="1"/>
  <c r="B38" i="2" s="1"/>
  <c r="E33" i="1"/>
  <c r="C32" i="2" s="1"/>
  <c r="F33" i="1"/>
  <c r="D32" i="2" s="1"/>
  <c r="G33" i="1"/>
  <c r="E32" i="2" s="1"/>
  <c r="D33" i="1"/>
  <c r="B32" i="2" s="1"/>
  <c r="E28" i="1"/>
  <c r="C26" i="2" s="1"/>
  <c r="F28" i="1"/>
  <c r="D26" i="2" s="1"/>
  <c r="G28" i="1"/>
  <c r="E26" i="2" s="1"/>
  <c r="D28" i="1"/>
  <c r="B26" i="2" s="1"/>
  <c r="E23" i="1"/>
  <c r="C20" i="2" s="1"/>
  <c r="F23" i="1"/>
  <c r="D20" i="2" s="1"/>
  <c r="G23" i="1"/>
  <c r="E20" i="2" s="1"/>
  <c r="D23" i="1"/>
  <c r="B20" i="2" s="1"/>
  <c r="E18" i="1"/>
  <c r="C14" i="2" s="1"/>
  <c r="F18" i="1"/>
  <c r="D14" i="2" s="1"/>
  <c r="G18" i="1"/>
  <c r="E14" i="2" s="1"/>
  <c r="D18" i="1"/>
  <c r="B14" i="2" s="1"/>
  <c r="E13" i="1"/>
  <c r="C8" i="2" s="1"/>
  <c r="F13" i="1"/>
  <c r="D8" i="2" s="1"/>
  <c r="G13" i="1"/>
  <c r="E8" i="2" s="1"/>
  <c r="D13" i="1"/>
  <c r="B8" i="2" s="1"/>
  <c r="E8" i="1"/>
  <c r="C2" i="2" s="1"/>
  <c r="F8" i="1"/>
  <c r="D2" i="2" s="1"/>
  <c r="G8" i="1"/>
  <c r="E2" i="2" s="1"/>
  <c r="D8" i="1"/>
  <c r="B2" i="2" s="1"/>
</calcChain>
</file>

<file path=xl/sharedStrings.xml><?xml version="1.0" encoding="utf-8"?>
<sst xmlns="http://schemas.openxmlformats.org/spreadsheetml/2006/main" count="1065" uniqueCount="78">
  <si>
    <t>Ligament &amp; meniscus properties</t>
  </si>
  <si>
    <t>Prestretch</t>
  </si>
  <si>
    <t>Young's modulus</t>
  </si>
  <si>
    <t>Ligament attachment</t>
  </si>
  <si>
    <t>Meniscus horn stiffness</t>
  </si>
  <si>
    <t>Cartilage - cartilage contact</t>
  </si>
  <si>
    <t>Augmented Lagrangian</t>
  </si>
  <si>
    <t>Penalty factor</t>
  </si>
  <si>
    <t>Auto penalty</t>
  </si>
  <si>
    <t>Two pass</t>
  </si>
  <si>
    <t>Search radius</t>
  </si>
  <si>
    <t>Control parameters</t>
  </si>
  <si>
    <t>Quasi-Newton update method</t>
  </si>
  <si>
    <t>Rigid cylindrical joint parameters</t>
  </si>
  <si>
    <t>Force penalty</t>
  </si>
  <si>
    <t>Moment penalty</t>
  </si>
  <si>
    <t>Tolerance for spatial separation of the joint origins</t>
  </si>
  <si>
    <t>Parameters of interest</t>
  </si>
  <si>
    <t>ACL</t>
  </si>
  <si>
    <t>Varus</t>
  </si>
  <si>
    <t>Valgus</t>
  </si>
  <si>
    <t>PCL</t>
  </si>
  <si>
    <t>MCL</t>
  </si>
  <si>
    <t>LCL</t>
  </si>
  <si>
    <t>average % difference to original</t>
  </si>
  <si>
    <t>du02</t>
  </si>
  <si>
    <t>oks001</t>
  </si>
  <si>
    <t>oks003</t>
  </si>
  <si>
    <t>oks006</t>
  </si>
  <si>
    <t>If Young's modulus &lt; 0 these simulations were not taken into account</t>
  </si>
  <si>
    <t>Convergence</t>
  </si>
  <si>
    <t>Score</t>
  </si>
  <si>
    <t>Scoring system</t>
  </si>
  <si>
    <t>Small</t>
  </si>
  <si>
    <t>Medium</t>
  </si>
  <si>
    <t>Large</t>
  </si>
  <si>
    <t>0 - 1 %</t>
  </si>
  <si>
    <t>1 - 5 %</t>
  </si>
  <si>
    <t>&gt;40%</t>
  </si>
  <si>
    <t>5 - 10 %</t>
  </si>
  <si>
    <t>10 - 20%</t>
  </si>
  <si>
    <t>20 - 40%</t>
  </si>
  <si>
    <t>Score varus</t>
  </si>
  <si>
    <t>Score valgus</t>
  </si>
  <si>
    <t>Valgus kinematics</t>
  </si>
  <si>
    <t>Contact pressure location</t>
  </si>
  <si>
    <t>Contact pressure</t>
  </si>
  <si>
    <t>Prestretch factor ACL</t>
  </si>
  <si>
    <t>Prestretch factor PCL</t>
  </si>
  <si>
    <t>Prestretch factor MCL</t>
  </si>
  <si>
    <t>Prestretch factor LCL</t>
  </si>
  <si>
    <t>Young's modulus ACL</t>
  </si>
  <si>
    <t>Young's modulus PCL</t>
  </si>
  <si>
    <t>Young's modulus MCL</t>
  </si>
  <si>
    <t>Young's modulus LCL</t>
  </si>
  <si>
    <t>Ligament attachment sites ACL</t>
  </si>
  <si>
    <t>Ligament attachment sites PCL</t>
  </si>
  <si>
    <t>Ligament attachment sites MCL</t>
  </si>
  <si>
    <t>Ligament attachment sites LCL</t>
  </si>
  <si>
    <t>average distance to original</t>
  </si>
  <si>
    <t>nan</t>
  </si>
  <si>
    <t>0.988 (one side no new CP)</t>
  </si>
  <si>
    <t>percentage difference to original (average over medial and lateral cartilage)</t>
  </si>
  <si>
    <t>Kinematics</t>
  </si>
  <si>
    <t>Average RMSE to original in degrees</t>
  </si>
  <si>
    <t>&gt;4</t>
  </si>
  <si>
    <t>0 - 0.2</t>
  </si>
  <si>
    <t>2.5 - 4</t>
  </si>
  <si>
    <t>1.25 - 2.5</t>
  </si>
  <si>
    <t>0.2 - 0.5</t>
  </si>
  <si>
    <t>0.5 - 1.25</t>
  </si>
  <si>
    <t>0.5 - 0.9</t>
  </si>
  <si>
    <t>0.9 - 1.4</t>
  </si>
  <si>
    <t>1.4 - 2.0</t>
  </si>
  <si>
    <t>&gt; 2.0</t>
  </si>
  <si>
    <t>Displacement tolerance</t>
  </si>
  <si>
    <t>Tolerance for angular separation of the joint axes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</si>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</sst>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43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1" fillId="5" borderId="0" xfId="0" applyFont="1" applyFill="1" applyBorder="1"/>
    <xf numFmtId="0" fontId="0" fillId="5" borderId="0" xfId="0" applyFill="1" applyBorder="1"/>
    <xf numFmtId="0" fontId="0" fillId="5" borderId="0" xfId="0" applyNumberFormat="1" applyFill="1" applyBorder="1"/>
    <xf numFmtId="0" fontId="0" fillId="2" borderId="3" xfId="0" applyNumberFormat="1" applyFill="1" applyBorder="1"/>
    <xf numFmtId="0" fontId="0" fillId="2" borderId="1" xfId="0" applyNumberFormat="1" applyFill="1" applyBorder="1"/>
    <xf numFmtId="0" fontId="0" fillId="2" borderId="4" xfId="0" applyNumberFormat="1" applyFill="1" applyBorder="1"/>
    <xf numFmtId="0" fontId="0" fillId="5" borderId="5" xfId="0" applyFill="1" applyBorder="1"/>
    <xf numFmtId="0" fontId="0" fillId="2" borderId="6" xfId="0" applyFill="1" applyBorder="1"/>
    <xf numFmtId="0" fontId="0" fillId="0" borderId="5" xfId="0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164" fontId="0" fillId="2" borderId="3" xfId="0" applyNumberFormat="1" applyFill="1" applyBorder="1"/>
    <xf numFmtId="164" fontId="0" fillId="0" borderId="0" xfId="0" applyNumberFormat="1"/>
    <xf numFmtId="164" fontId="0" fillId="2" borderId="1" xfId="0" applyNumberFormat="1" applyFill="1" applyBorder="1"/>
    <xf numFmtId="164" fontId="0" fillId="2" borderId="4" xfId="0" applyNumberFormat="1" applyFill="1" applyBorder="1"/>
    <xf numFmtId="0" fontId="1" fillId="0" borderId="0" xfId="0" applyNumberFormat="1" applyFont="1" applyFill="1"/>
    <xf numFmtId="0" fontId="0" fillId="0" borderId="0" xfId="0" applyBorder="1"/>
    <xf numFmtId="164" fontId="0" fillId="0" borderId="0" xfId="0" applyNumberFormat="1" applyFill="1"/>
    <xf numFmtId="0" fontId="0" fillId="0" borderId="5" xfId="0" applyFill="1" applyBorder="1"/>
    <xf numFmtId="164" fontId="0" fillId="0" borderId="0" xfId="0" applyNumberFormat="1" applyFill="1" applyBorder="1"/>
    <xf numFmtId="0" fontId="0" fillId="0" borderId="7" xfId="0" applyFill="1" applyBorder="1"/>
    <xf numFmtId="0" fontId="0" fillId="0" borderId="0" xfId="0" applyFill="1" applyAlignment="1">
      <alignment horizontal="right"/>
    </xf>
    <xf numFmtId="0" fontId="0" fillId="6" borderId="0" xfId="0" applyNumberFormat="1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10" borderId="0" xfId="0" applyNumberFormat="1" applyFill="1" applyAlignment="1">
      <alignment horizontal="center"/>
    </xf>
    <xf numFmtId="164" fontId="1" fillId="0" borderId="0" xfId="0" applyNumberFormat="1" applyFont="1" applyFill="1"/>
    <xf numFmtId="0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0" fontId="0" fillId="0" borderId="9" xfId="0" applyFill="1" applyBorder="1"/>
    <xf numFmtId="0" fontId="0" fillId="0" borderId="9" xfId="0" applyNumberFormat="1" applyFill="1" applyBorder="1"/>
    <xf numFmtId="164" fontId="0" fillId="0" borderId="9" xfId="0" applyNumberFormat="1" applyFill="1" applyBorder="1"/>
    <xf numFmtId="0" fontId="0" fillId="0" borderId="10" xfId="0" applyFill="1" applyBorder="1"/>
    <xf numFmtId="0" fontId="1" fillId="0" borderId="1" xfId="0" applyNumberFormat="1" applyFont="1" applyFill="1" applyBorder="1"/>
    <xf numFmtId="0" fontId="1" fillId="0" borderId="5" xfId="0" applyFont="1" applyFill="1" applyBorder="1"/>
    <xf numFmtId="164" fontId="1" fillId="0" borderId="1" xfId="0" applyNumberFormat="1" applyFont="1" applyFill="1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Alignment="1">
      <alignment readingOrder="1"/>
    </xf>
    <xf numFmtId="0" fontId="0" fillId="0" borderId="0" xfId="0" applyFont="1" applyFill="1" applyBorder="1" applyAlignment="1">
      <alignment horizontal="center" readingOrder="1"/>
    </xf>
    <xf numFmtId="164" fontId="0" fillId="0" borderId="0" xfId="0" applyNumberFormat="1" applyFill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0" fontId="2" fillId="0" borderId="0" xfId="0" applyFont="1" applyFill="1"/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164" fontId="0" fillId="5" borderId="0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7" xfId="0" applyBorder="1"/>
    <xf numFmtId="0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Prestretch factor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Charts!$B$2:$B$5</c:f>
              <c:numCache>
                <c:formatCode>General</c:formatCode>
                <c:ptCount val="4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E4C-95A9-C6BBE304D419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Charts!$C$2:$C$5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E4C-95A9-C6BBE304D419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Charts!$D$2:$D$5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1.75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E4C-95A9-C6BBE304D419}"/>
            </c:ext>
          </c:extLst>
        </c:ser>
        <c:ser>
          <c:idx val="3"/>
          <c:order val="3"/>
          <c:tx>
            <c:strRef>
              <c:f>'[1]Third rating (2)'!$Y$2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Charts!$E$2:$E$5</c:f>
              <c:numCache>
                <c:formatCode>General</c:formatCode>
                <c:ptCount val="4"/>
                <c:pt idx="0">
                  <c:v>1.5</c:v>
                </c:pt>
                <c:pt idx="1">
                  <c:v>1.25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E4C-95A9-C6BBE304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sz="1200" dirty="0"/>
              <a:t>Ligament attachment sites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Charts!$B$55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Charts!$B$56:$B$59</c:f>
              <c:numCache>
                <c:formatCode>General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0.25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8-4686-BED5-D55DF5C06F69}"/>
            </c:ext>
          </c:extLst>
        </c:ser>
        <c:ser>
          <c:idx val="1"/>
          <c:order val="1"/>
          <c:tx>
            <c:strRef>
              <c:f>Charts!$C$55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Charts!$C$56:$C$59</c:f>
              <c:numCache>
                <c:formatCode>General</c:formatCode>
                <c:ptCount val="4"/>
                <c:pt idx="0">
                  <c:v>2.5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8-4686-BED5-D55DF5C06F69}"/>
            </c:ext>
          </c:extLst>
        </c:ser>
        <c:ser>
          <c:idx val="2"/>
          <c:order val="2"/>
          <c:tx>
            <c:strRef>
              <c:f>Charts!$D$55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Charts!$D$56:$D$59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8-4686-BED5-D55DF5C06F69}"/>
            </c:ext>
          </c:extLst>
        </c:ser>
        <c:ser>
          <c:idx val="3"/>
          <c:order val="3"/>
          <c:tx>
            <c:strRef>
              <c:f>Charts!$E$55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Charts!$E$56:$E$59</c:f>
              <c:numCache>
                <c:formatCode>General</c:formatCode>
                <c:ptCount val="4"/>
                <c:pt idx="0">
                  <c:v>0.5</c:v>
                </c:pt>
                <c:pt idx="1">
                  <c:v>1.25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38-4686-BED5-D55DF5C06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sz="1200" dirty="0"/>
              <a:t>Ligament attachment sites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Charts!$B$61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Charts!$B$62:$B$65</c:f>
              <c:numCache>
                <c:formatCode>General</c:formatCode>
                <c:ptCount val="4"/>
                <c:pt idx="0">
                  <c:v>0.75</c:v>
                </c:pt>
                <c:pt idx="1">
                  <c:v>1.25</c:v>
                </c:pt>
                <c:pt idx="2">
                  <c:v>1.75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E-4B6B-B1D6-3F6EA7DB1F49}"/>
            </c:ext>
          </c:extLst>
        </c:ser>
        <c:ser>
          <c:idx val="1"/>
          <c:order val="1"/>
          <c:tx>
            <c:strRef>
              <c:f>Charts!$C$61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Charts!$C$62:$C$65</c:f>
              <c:numCache>
                <c:formatCode>General</c:formatCode>
                <c:ptCount val="4"/>
                <c:pt idx="0">
                  <c:v>0.5</c:v>
                </c:pt>
                <c:pt idx="1">
                  <c:v>1.25</c:v>
                </c:pt>
                <c:pt idx="2">
                  <c:v>2.25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E-4B6B-B1D6-3F6EA7DB1F49}"/>
            </c:ext>
          </c:extLst>
        </c:ser>
        <c:ser>
          <c:idx val="2"/>
          <c:order val="2"/>
          <c:tx>
            <c:strRef>
              <c:f>Charts!$D$61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Charts!$D$62:$D$65</c:f>
              <c:numCache>
                <c:formatCode>General</c:formatCode>
                <c:ptCount val="4"/>
                <c:pt idx="0">
                  <c:v>0</c:v>
                </c:pt>
                <c:pt idx="1">
                  <c:v>1.25</c:v>
                </c:pt>
                <c:pt idx="2">
                  <c:v>1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E-4B6B-B1D6-3F6EA7DB1F49}"/>
            </c:ext>
          </c:extLst>
        </c:ser>
        <c:ser>
          <c:idx val="3"/>
          <c:order val="3"/>
          <c:tx>
            <c:strRef>
              <c:f>Charts!$E$61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Charts!$E$62:$E$65</c:f>
              <c:numCache>
                <c:formatCode>General</c:formatCode>
                <c:ptCount val="4"/>
                <c:pt idx="0">
                  <c:v>0.75</c:v>
                </c:pt>
                <c:pt idx="1">
                  <c:v>1.25</c:v>
                </c:pt>
                <c:pt idx="2">
                  <c:v>1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E-4B6B-B1D6-3F6EA7DB1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sz="1200" dirty="0"/>
              <a:t>Ligament attachment sites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Charts!$B$67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Charts!$B$68:$B$71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9-497B-BA2A-F34AF868D051}"/>
            </c:ext>
          </c:extLst>
        </c:ser>
        <c:ser>
          <c:idx val="1"/>
          <c:order val="1"/>
          <c:tx>
            <c:strRef>
              <c:f>Charts!$C$67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Charts!$C$68:$C$71</c:f>
              <c:numCache>
                <c:formatCode>General</c:formatCode>
                <c:ptCount val="4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9-497B-BA2A-F34AF868D051}"/>
            </c:ext>
          </c:extLst>
        </c:ser>
        <c:ser>
          <c:idx val="2"/>
          <c:order val="2"/>
          <c:tx>
            <c:strRef>
              <c:f>Charts!$D$67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Charts!$D$68:$D$71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9-497B-BA2A-F34AF868D051}"/>
            </c:ext>
          </c:extLst>
        </c:ser>
        <c:ser>
          <c:idx val="3"/>
          <c:order val="3"/>
          <c:tx>
            <c:strRef>
              <c:f>Charts!$E$67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Charts!$E$68:$E$71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9-497B-BA2A-F34AF868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Meniscus horn stiffness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Charts!$B$73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Charts!$B$74:$B$77</c:f>
              <c:numCache>
                <c:formatCode>General</c:formatCode>
                <c:ptCount val="4"/>
                <c:pt idx="0">
                  <c:v>0.75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C-47A8-8195-D33B25197EEE}"/>
            </c:ext>
          </c:extLst>
        </c:ser>
        <c:ser>
          <c:idx val="1"/>
          <c:order val="1"/>
          <c:tx>
            <c:strRef>
              <c:f>Charts!$C$73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Charts!$C$74:$C$77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C-47A8-8195-D33B25197EEE}"/>
            </c:ext>
          </c:extLst>
        </c:ser>
        <c:ser>
          <c:idx val="2"/>
          <c:order val="2"/>
          <c:tx>
            <c:strRef>
              <c:f>Charts!$D$73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Charts!$D$74:$D$77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C-47A8-8195-D33B25197EEE}"/>
            </c:ext>
          </c:extLst>
        </c:ser>
        <c:ser>
          <c:idx val="3"/>
          <c:order val="3"/>
          <c:tx>
            <c:strRef>
              <c:f>Charts!$E$73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Charts!$E$74:$E$77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C-47A8-8195-D33B25197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Augmented Lagrangian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Charts!$B$79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Charts!$B$80:$B$83</c:f>
              <c:numCache>
                <c:formatCode>General</c:formatCode>
                <c:ptCount val="4"/>
                <c:pt idx="0">
                  <c:v>1.75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2-4E0B-8987-A7CDB1218CF3}"/>
            </c:ext>
          </c:extLst>
        </c:ser>
        <c:ser>
          <c:idx val="1"/>
          <c:order val="1"/>
          <c:tx>
            <c:strRef>
              <c:f>Charts!$C$79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Charts!$C$80:$C$83</c:f>
              <c:numCache>
                <c:formatCode>General</c:formatCode>
                <c:ptCount val="4"/>
                <c:pt idx="0">
                  <c:v>0.25</c:v>
                </c:pt>
                <c:pt idx="1">
                  <c:v>2.25</c:v>
                </c:pt>
                <c:pt idx="2">
                  <c:v>2.5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2-4E0B-8987-A7CDB1218CF3}"/>
            </c:ext>
          </c:extLst>
        </c:ser>
        <c:ser>
          <c:idx val="2"/>
          <c:order val="2"/>
          <c:tx>
            <c:strRef>
              <c:f>Charts!$D$79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Charts!$D$80:$D$83</c:f>
              <c:numCache>
                <c:formatCode>General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2.25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2-4E0B-8987-A7CDB1218CF3}"/>
            </c:ext>
          </c:extLst>
        </c:ser>
        <c:ser>
          <c:idx val="3"/>
          <c:order val="3"/>
          <c:tx>
            <c:strRef>
              <c:f>Charts!$E$79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Charts!$E$80:$E$83</c:f>
              <c:numCache>
                <c:formatCode>General</c:formatCode>
                <c:ptCount val="4"/>
                <c:pt idx="0">
                  <c:v>1</c:v>
                </c:pt>
                <c:pt idx="1">
                  <c:v>2.75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2-4E0B-8987-A7CDB121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Penalty factor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Charts!$B$85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Charts!$B$86:$B$89</c:f>
              <c:numCache>
                <c:formatCode>General</c:formatCode>
                <c:ptCount val="4"/>
                <c:pt idx="0">
                  <c:v>2</c:v>
                </c:pt>
                <c:pt idx="1">
                  <c:v>1.25</c:v>
                </c:pt>
                <c:pt idx="2">
                  <c:v>1.5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4-4460-ADEB-1950F99BD117}"/>
            </c:ext>
          </c:extLst>
        </c:ser>
        <c:ser>
          <c:idx val="1"/>
          <c:order val="1"/>
          <c:tx>
            <c:strRef>
              <c:f>Charts!$C$85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Charts!$C$86:$C$89</c:f>
              <c:numCache>
                <c:formatCode>General</c:formatCode>
                <c:ptCount val="4"/>
                <c:pt idx="0">
                  <c:v>1.75</c:v>
                </c:pt>
                <c:pt idx="1">
                  <c:v>2</c:v>
                </c:pt>
                <c:pt idx="2">
                  <c:v>1.75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4-4460-ADEB-1950F99BD117}"/>
            </c:ext>
          </c:extLst>
        </c:ser>
        <c:ser>
          <c:idx val="2"/>
          <c:order val="2"/>
          <c:tx>
            <c:strRef>
              <c:f>Charts!$D$85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Charts!$D$86:$D$89</c:f>
              <c:numCache>
                <c:formatCode>General</c:formatCode>
                <c:ptCount val="4"/>
                <c:pt idx="0">
                  <c:v>0.5</c:v>
                </c:pt>
                <c:pt idx="1">
                  <c:v>1.75</c:v>
                </c:pt>
                <c:pt idx="2">
                  <c:v>1.5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4-4460-ADEB-1950F99BD117}"/>
            </c:ext>
          </c:extLst>
        </c:ser>
        <c:ser>
          <c:idx val="3"/>
          <c:order val="3"/>
          <c:tx>
            <c:strRef>
              <c:f>Charts!$E$85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Charts!$E$86:$E$89</c:f>
              <c:numCache>
                <c:formatCode>General</c:formatCode>
                <c:ptCount val="4"/>
                <c:pt idx="0">
                  <c:v>0.75</c:v>
                </c:pt>
                <c:pt idx="1">
                  <c:v>2.25</c:v>
                </c:pt>
                <c:pt idx="2">
                  <c:v>1.75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4-4460-ADEB-1950F99B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Auto penalty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Charts!$B$91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Charts!$B$92:$B$95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4-4A7E-A2B5-D7AE90441B15}"/>
            </c:ext>
          </c:extLst>
        </c:ser>
        <c:ser>
          <c:idx val="1"/>
          <c:order val="1"/>
          <c:tx>
            <c:strRef>
              <c:f>Charts!$C$91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Charts!$C$92:$C$95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4-4A7E-A2B5-D7AE90441B15}"/>
            </c:ext>
          </c:extLst>
        </c:ser>
        <c:ser>
          <c:idx val="2"/>
          <c:order val="2"/>
          <c:tx>
            <c:strRef>
              <c:f>Charts!$D$91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Charts!$D$92:$D$95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4-4A7E-A2B5-D7AE90441B15}"/>
            </c:ext>
          </c:extLst>
        </c:ser>
        <c:ser>
          <c:idx val="3"/>
          <c:order val="3"/>
          <c:tx>
            <c:strRef>
              <c:f>Charts!$E$91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Charts!$E$92:$E$95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4-4A7E-A2B5-D7AE9044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Two pass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Charts!$B$97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Charts!$B$98:$B$101</c:f>
              <c:numCache>
                <c:formatCode>General</c:formatCode>
                <c:ptCount val="4"/>
                <c:pt idx="0">
                  <c:v>1.5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0-4CE7-9AEE-3B807C8DDAE2}"/>
            </c:ext>
          </c:extLst>
        </c:ser>
        <c:ser>
          <c:idx val="1"/>
          <c:order val="1"/>
          <c:tx>
            <c:strRef>
              <c:f>Charts!$C$97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Charts!$C$98:$C$101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1.25</c:v>
                </c:pt>
                <c:pt idx="3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0-4CE7-9AEE-3B807C8DDAE2}"/>
            </c:ext>
          </c:extLst>
        </c:ser>
        <c:ser>
          <c:idx val="2"/>
          <c:order val="2"/>
          <c:tx>
            <c:strRef>
              <c:f>Charts!$D$97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Charts!$D$98:$D$101</c:f>
              <c:numCache>
                <c:formatCode>General</c:formatCode>
                <c:ptCount val="4"/>
                <c:pt idx="0">
                  <c:v>0.75</c:v>
                </c:pt>
                <c:pt idx="1">
                  <c:v>1.75</c:v>
                </c:pt>
                <c:pt idx="2">
                  <c:v>1.5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0-4CE7-9AEE-3B807C8DDAE2}"/>
            </c:ext>
          </c:extLst>
        </c:ser>
        <c:ser>
          <c:idx val="3"/>
          <c:order val="3"/>
          <c:tx>
            <c:strRef>
              <c:f>Charts!$E$97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Charts!$E$98:$E$101</c:f>
              <c:numCache>
                <c:formatCode>General</c:formatCode>
                <c:ptCount val="4"/>
                <c:pt idx="0">
                  <c:v>1.25</c:v>
                </c:pt>
                <c:pt idx="1">
                  <c:v>2.25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0-4CE7-9AEE-3B807C8DD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Search radius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Charts!$B$103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Charts!$B$104:$B$107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F-41CD-8D7D-3F91EACB756C}"/>
            </c:ext>
          </c:extLst>
        </c:ser>
        <c:ser>
          <c:idx val="1"/>
          <c:order val="1"/>
          <c:tx>
            <c:strRef>
              <c:f>Charts!$C$103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Charts!$C$104:$C$107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F-41CD-8D7D-3F91EACB756C}"/>
            </c:ext>
          </c:extLst>
        </c:ser>
        <c:ser>
          <c:idx val="2"/>
          <c:order val="2"/>
          <c:tx>
            <c:strRef>
              <c:f>Charts!$D$103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Charts!$D$104:$D$107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F-41CD-8D7D-3F91EACB756C}"/>
            </c:ext>
          </c:extLst>
        </c:ser>
        <c:ser>
          <c:idx val="3"/>
          <c:order val="3"/>
          <c:tx>
            <c:strRef>
              <c:f>Charts!$E$103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Charts!$E$104:$E$107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F-41CD-8D7D-3F91EACB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Quasi-Newton update method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Charts!$B$109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Charts!$B$110:$B$113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0-4301-985C-D239B2313FDB}"/>
            </c:ext>
          </c:extLst>
        </c:ser>
        <c:ser>
          <c:idx val="1"/>
          <c:order val="1"/>
          <c:tx>
            <c:strRef>
              <c:f>Charts!$C$109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Charts!$C$110:$C$113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0-4301-985C-D239B2313FDB}"/>
            </c:ext>
          </c:extLst>
        </c:ser>
        <c:ser>
          <c:idx val="2"/>
          <c:order val="2"/>
          <c:tx>
            <c:strRef>
              <c:f>Charts!$D$109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Charts!$D$110:$D$113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0-4301-985C-D239B2313FDB}"/>
            </c:ext>
          </c:extLst>
        </c:ser>
        <c:ser>
          <c:idx val="3"/>
          <c:order val="3"/>
          <c:tx>
            <c:strRef>
              <c:f>Charts!$E$109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Charts!$E$110:$E$113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B0-4301-985C-D239B231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Prestretch factor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Charts!$B$7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Charts!$B$8:$B$11</c:f>
              <c:numCache>
                <c:formatCode>General</c:formatCode>
                <c:ptCount val="4"/>
                <c:pt idx="0">
                  <c:v>1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6-4C7D-B09A-2A076A23645C}"/>
            </c:ext>
          </c:extLst>
        </c:ser>
        <c:ser>
          <c:idx val="1"/>
          <c:order val="1"/>
          <c:tx>
            <c:strRef>
              <c:f>Charts!$C$7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Charts!$C$8:$C$11</c:f>
              <c:numCache>
                <c:formatCode>General</c:formatCode>
                <c:ptCount val="4"/>
                <c:pt idx="0">
                  <c:v>1</c:v>
                </c:pt>
                <c:pt idx="1">
                  <c:v>1.25</c:v>
                </c:pt>
                <c:pt idx="2">
                  <c:v>2.25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6-4C7D-B09A-2A076A23645C}"/>
            </c:ext>
          </c:extLst>
        </c:ser>
        <c:ser>
          <c:idx val="2"/>
          <c:order val="2"/>
          <c:tx>
            <c:strRef>
              <c:f>Charts!$D$7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Charts!$D$8:$D$11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6-4C7D-B09A-2A076A23645C}"/>
            </c:ext>
          </c:extLst>
        </c:ser>
        <c:ser>
          <c:idx val="3"/>
          <c:order val="3"/>
          <c:tx>
            <c:strRef>
              <c:f>Charts!$E$7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Charts!$E$8:$E$11</c:f>
              <c:numCache>
                <c:formatCode>General</c:formatCode>
                <c:ptCount val="4"/>
                <c:pt idx="0">
                  <c:v>0.75</c:v>
                </c:pt>
                <c:pt idx="1">
                  <c:v>1.25</c:v>
                </c:pt>
                <c:pt idx="2">
                  <c:v>1.5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66-4C7D-B09A-2A076A236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Displacement tolerance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Charts!$B$115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Charts!$B$116:$B$119</c:f>
              <c:numCache>
                <c:formatCode>General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543-BC31-63681E3D6EE2}"/>
            </c:ext>
          </c:extLst>
        </c:ser>
        <c:ser>
          <c:idx val="1"/>
          <c:order val="1"/>
          <c:tx>
            <c:strRef>
              <c:f>Charts!$C$115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Charts!$C$116:$C$119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6-4543-BC31-63681E3D6EE2}"/>
            </c:ext>
          </c:extLst>
        </c:ser>
        <c:ser>
          <c:idx val="2"/>
          <c:order val="2"/>
          <c:tx>
            <c:strRef>
              <c:f>Charts!$D$115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Charts!$D$116:$D$119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6-4543-BC31-63681E3D6EE2}"/>
            </c:ext>
          </c:extLst>
        </c:ser>
        <c:ser>
          <c:idx val="3"/>
          <c:order val="3"/>
          <c:tx>
            <c:strRef>
              <c:f>Charts!$E$115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Charts!$E$116:$E$119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6-4543-BC31-63681E3D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RCJ</a:t>
            </a:r>
            <a:r>
              <a:rPr lang="nl-NL" baseline="0" dirty="0"/>
              <a:t>: Force penalty</a:t>
            </a:r>
            <a:endParaRPr lang="nl-NL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Charts!$B$121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Charts!$B$122:$B$125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E-4503-B69F-14E84898D780}"/>
            </c:ext>
          </c:extLst>
        </c:ser>
        <c:ser>
          <c:idx val="1"/>
          <c:order val="1"/>
          <c:tx>
            <c:strRef>
              <c:f>Charts!$C$121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Charts!$C$122:$C$125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503-B69F-14E84898D780}"/>
            </c:ext>
          </c:extLst>
        </c:ser>
        <c:ser>
          <c:idx val="2"/>
          <c:order val="2"/>
          <c:tx>
            <c:strRef>
              <c:f>Charts!$D$121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Charts!$D$122:$D$125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E-4503-B69F-14E84898D780}"/>
            </c:ext>
          </c:extLst>
        </c:ser>
        <c:ser>
          <c:idx val="3"/>
          <c:order val="3"/>
          <c:tx>
            <c:strRef>
              <c:f>Charts!$E$121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Charts!$E$122:$E$125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E-4503-B69F-14E84898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RCJ</a:t>
            </a:r>
            <a:r>
              <a:rPr lang="nl-NL" baseline="0" dirty="0"/>
              <a:t>: Moment penalty</a:t>
            </a:r>
            <a:endParaRPr lang="nl-NL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Charts!$B$127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Charts!$B$128:$B$131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4-4C42-A8D3-ED1DAD84B9DB}"/>
            </c:ext>
          </c:extLst>
        </c:ser>
        <c:ser>
          <c:idx val="1"/>
          <c:order val="1"/>
          <c:tx>
            <c:strRef>
              <c:f>Charts!$C$127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Charts!$C$128:$C$131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4-4C42-A8D3-ED1DAD84B9DB}"/>
            </c:ext>
          </c:extLst>
        </c:ser>
        <c:ser>
          <c:idx val="2"/>
          <c:order val="2"/>
          <c:tx>
            <c:strRef>
              <c:f>Charts!$D$127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Charts!$D$128:$D$131</c:f>
              <c:numCache>
                <c:formatCode>General</c:formatCode>
                <c:ptCount val="4"/>
                <c:pt idx="0">
                  <c:v>2.25</c:v>
                </c:pt>
                <c:pt idx="1">
                  <c:v>0.5</c:v>
                </c:pt>
                <c:pt idx="2">
                  <c:v>0.75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4-4C42-A8D3-ED1DAD84B9DB}"/>
            </c:ext>
          </c:extLst>
        </c:ser>
        <c:ser>
          <c:idx val="3"/>
          <c:order val="3"/>
          <c:tx>
            <c:strRef>
              <c:f>Charts!$E$127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Charts!$E$128:$E$131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84-4C42-A8D3-ED1DAD84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RCJ</a:t>
            </a:r>
            <a:r>
              <a:rPr lang="nl-NL" baseline="0" dirty="0"/>
              <a:t>: tolerance for spatial separation of the joint origins </a:t>
            </a:r>
            <a:endParaRPr lang="nl-NL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Charts!$B$133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Charts!$B$134:$B$137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4-416C-B185-0AD0CF999818}"/>
            </c:ext>
          </c:extLst>
        </c:ser>
        <c:ser>
          <c:idx val="1"/>
          <c:order val="1"/>
          <c:tx>
            <c:strRef>
              <c:f>Charts!$C$133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Charts!$C$134:$C$137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4-416C-B185-0AD0CF999818}"/>
            </c:ext>
          </c:extLst>
        </c:ser>
        <c:ser>
          <c:idx val="2"/>
          <c:order val="2"/>
          <c:tx>
            <c:strRef>
              <c:f>Charts!$D$133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Charts!$D$134:$D$137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4-416C-B185-0AD0CF999818}"/>
            </c:ext>
          </c:extLst>
        </c:ser>
        <c:ser>
          <c:idx val="3"/>
          <c:order val="3"/>
          <c:tx>
            <c:strRef>
              <c:f>Charts!$E$133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Charts!$E$134:$E$137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4-416C-B185-0AD0CF99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RCJ</a:t>
            </a:r>
            <a:r>
              <a:rPr lang="nl-NL" baseline="0" dirty="0"/>
              <a:t>: tolerance for angular separation of the joint axes</a:t>
            </a:r>
            <a:endParaRPr lang="nl-NL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Charts!$B$139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Charts!$B$140:$B$143</c:f>
              <c:numCache>
                <c:formatCode>General</c:formatCode>
                <c:ptCount val="4"/>
                <c:pt idx="0">
                  <c:v>0.75</c:v>
                </c:pt>
                <c:pt idx="1">
                  <c:v>0.5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C-41DF-8A23-1901F813DF7A}"/>
            </c:ext>
          </c:extLst>
        </c:ser>
        <c:ser>
          <c:idx val="1"/>
          <c:order val="1"/>
          <c:tx>
            <c:strRef>
              <c:f>Charts!$C$139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Charts!$C$140:$C$143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C-41DF-8A23-1901F813DF7A}"/>
            </c:ext>
          </c:extLst>
        </c:ser>
        <c:ser>
          <c:idx val="2"/>
          <c:order val="2"/>
          <c:tx>
            <c:strRef>
              <c:f>Charts!$D$139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Charts!$D$140:$D$143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C-41DF-8A23-1901F813DF7A}"/>
            </c:ext>
          </c:extLst>
        </c:ser>
        <c:ser>
          <c:idx val="3"/>
          <c:order val="3"/>
          <c:tx>
            <c:strRef>
              <c:f>Charts!$E$139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Charts!$E$140:$E$143</c:f>
              <c:numCache>
                <c:formatCode>General</c:formatCode>
                <c:ptCount val="4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C-41DF-8A23-1901F813D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Prestretch factor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Charts!$B$13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Charts!$B$14:$B$17</c:f>
              <c:numCache>
                <c:formatCode>General</c:formatCode>
                <c:ptCount val="4"/>
                <c:pt idx="0">
                  <c:v>1</c:v>
                </c:pt>
                <c:pt idx="1">
                  <c:v>1.5</c:v>
                </c:pt>
                <c:pt idx="2">
                  <c:v>1.25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1-4373-9A8F-0843CE53E86F}"/>
            </c:ext>
          </c:extLst>
        </c:ser>
        <c:ser>
          <c:idx val="1"/>
          <c:order val="1"/>
          <c:tx>
            <c:strRef>
              <c:f>Charts!$C$13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Charts!$C$14:$C$17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2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1-4373-9A8F-0843CE53E86F}"/>
            </c:ext>
          </c:extLst>
        </c:ser>
        <c:ser>
          <c:idx val="2"/>
          <c:order val="2"/>
          <c:tx>
            <c:strRef>
              <c:f>Charts!$D$13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Charts!$D$14:$D$17</c:f>
              <c:numCache>
                <c:formatCode>General</c:formatCode>
                <c:ptCount val="4"/>
                <c:pt idx="0">
                  <c:v>2</c:v>
                </c:pt>
                <c:pt idx="1">
                  <c:v>1.25</c:v>
                </c:pt>
                <c:pt idx="2">
                  <c:v>1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1-4373-9A8F-0843CE53E86F}"/>
            </c:ext>
          </c:extLst>
        </c:ser>
        <c:ser>
          <c:idx val="3"/>
          <c:order val="3"/>
          <c:tx>
            <c:strRef>
              <c:f>Charts!$E$13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Charts!$E$14:$E$17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1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81-4373-9A8F-0843CE53E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Prestretch factor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Charts!$B$19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Charts!$B$20:$B$23</c:f>
              <c:numCache>
                <c:formatCode>General</c:formatCode>
                <c:ptCount val="4"/>
                <c:pt idx="0">
                  <c:v>2</c:v>
                </c:pt>
                <c:pt idx="1">
                  <c:v>1.75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06E-887B-2853A7B0BEA4}"/>
            </c:ext>
          </c:extLst>
        </c:ser>
        <c:ser>
          <c:idx val="1"/>
          <c:order val="1"/>
          <c:tx>
            <c:strRef>
              <c:f>Charts!$C$19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Charts!$C$20:$C$23</c:f>
              <c:numCache>
                <c:formatCode>General</c:formatCode>
                <c:ptCount val="4"/>
                <c:pt idx="0">
                  <c:v>0.25</c:v>
                </c:pt>
                <c:pt idx="1">
                  <c:v>1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06E-887B-2853A7B0BEA4}"/>
            </c:ext>
          </c:extLst>
        </c:ser>
        <c:ser>
          <c:idx val="2"/>
          <c:order val="2"/>
          <c:tx>
            <c:strRef>
              <c:f>Charts!$D$19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Charts!$D$20:$D$23</c:f>
              <c:numCache>
                <c:formatCode>General</c:formatCode>
                <c:ptCount val="4"/>
                <c:pt idx="0">
                  <c:v>0.25</c:v>
                </c:pt>
                <c:pt idx="1">
                  <c:v>1.25</c:v>
                </c:pt>
                <c:pt idx="2">
                  <c:v>1.75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A-406E-887B-2853A7B0BEA4}"/>
            </c:ext>
          </c:extLst>
        </c:ser>
        <c:ser>
          <c:idx val="3"/>
          <c:order val="3"/>
          <c:tx>
            <c:strRef>
              <c:f>Charts!$E$19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Charts!$E$20:$E$23</c:f>
              <c:numCache>
                <c:formatCode>General</c:formatCode>
                <c:ptCount val="4"/>
                <c:pt idx="0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A-406E-887B-2853A7B0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Young's modulus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Charts!$B$25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Charts!$B$26:$B$29</c:f>
              <c:numCache>
                <c:formatCode>General</c:formatCode>
                <c:ptCount val="4"/>
                <c:pt idx="0">
                  <c:v>2.5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9-4E0B-A5DC-D7148AA5B2E8}"/>
            </c:ext>
          </c:extLst>
        </c:ser>
        <c:ser>
          <c:idx val="1"/>
          <c:order val="1"/>
          <c:tx>
            <c:strRef>
              <c:f>Charts!$C$25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Charts!$C$26:$C$29</c:f>
              <c:numCache>
                <c:formatCode>General</c:formatCode>
                <c:ptCount val="4"/>
                <c:pt idx="0">
                  <c:v>0.25</c:v>
                </c:pt>
                <c:pt idx="1">
                  <c:v>1.5</c:v>
                </c:pt>
                <c:pt idx="2">
                  <c:v>1.75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9-4E0B-A5DC-D7148AA5B2E8}"/>
            </c:ext>
          </c:extLst>
        </c:ser>
        <c:ser>
          <c:idx val="2"/>
          <c:order val="2"/>
          <c:tx>
            <c:strRef>
              <c:f>Charts!$D$25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Charts!$D$26:$D$29</c:f>
              <c:numCache>
                <c:formatCode>General</c:formatCode>
                <c:ptCount val="4"/>
                <c:pt idx="0">
                  <c:v>1.5</c:v>
                </c:pt>
                <c:pt idx="1">
                  <c:v>1.5</c:v>
                </c:pt>
                <c:pt idx="2">
                  <c:v>2.25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9-4E0B-A5DC-D7148AA5B2E8}"/>
            </c:ext>
          </c:extLst>
        </c:ser>
        <c:ser>
          <c:idx val="3"/>
          <c:order val="3"/>
          <c:tx>
            <c:strRef>
              <c:f>Charts!$E$25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Charts!$E$26:$E$29</c:f>
              <c:numCache>
                <c:formatCode>General</c:formatCode>
                <c:ptCount val="4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9-4E0B-A5DC-D7148AA5B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Young's modulus 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Charts!$B$31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Charts!$B$32:$B$35</c:f>
              <c:numCache>
                <c:formatCode>General</c:formatCode>
                <c:ptCount val="4"/>
                <c:pt idx="0">
                  <c:v>1</c:v>
                </c:pt>
                <c:pt idx="1">
                  <c:v>1.5</c:v>
                </c:pt>
                <c:pt idx="2">
                  <c:v>1.25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C-4242-ABCB-F2D7BB622BF0}"/>
            </c:ext>
          </c:extLst>
        </c:ser>
        <c:ser>
          <c:idx val="1"/>
          <c:order val="1"/>
          <c:tx>
            <c:strRef>
              <c:f>Charts!$C$31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Charts!$C$32:$C$35</c:f>
              <c:numCache>
                <c:formatCode>General</c:formatCode>
                <c:ptCount val="4"/>
                <c:pt idx="0">
                  <c:v>1.25</c:v>
                </c:pt>
                <c:pt idx="1">
                  <c:v>1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C-4242-ABCB-F2D7BB622BF0}"/>
            </c:ext>
          </c:extLst>
        </c:ser>
        <c:ser>
          <c:idx val="2"/>
          <c:order val="2"/>
          <c:tx>
            <c:strRef>
              <c:f>Charts!$D$31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Charts!$D$32:$D$35</c:f>
              <c:numCache>
                <c:formatCode>General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1.5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C-4242-ABCB-F2D7BB622BF0}"/>
            </c:ext>
          </c:extLst>
        </c:ser>
        <c:ser>
          <c:idx val="3"/>
          <c:order val="3"/>
          <c:tx>
            <c:strRef>
              <c:f>Charts!$E$31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Charts!$E$32:$E$35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BC-4242-ABCB-F2D7BB622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Young's modulus MCL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Charts!$B$37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Charts!$B$38:$B$41</c:f>
              <c:numCache>
                <c:formatCode>General</c:formatCode>
                <c:ptCount val="4"/>
                <c:pt idx="0">
                  <c:v>1.5</c:v>
                </c:pt>
                <c:pt idx="1">
                  <c:v>1.75</c:v>
                </c:pt>
                <c:pt idx="2">
                  <c:v>1.75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A-4AAD-9E80-70E390A1DA3B}"/>
            </c:ext>
          </c:extLst>
        </c:ser>
        <c:ser>
          <c:idx val="1"/>
          <c:order val="1"/>
          <c:tx>
            <c:strRef>
              <c:f>Charts!$C$37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Charts!$C$38:$C$41</c:f>
              <c:numCache>
                <c:formatCode>General</c:formatCode>
                <c:ptCount val="4"/>
                <c:pt idx="0">
                  <c:v>1.75</c:v>
                </c:pt>
                <c:pt idx="1">
                  <c:v>1.5</c:v>
                </c:pt>
                <c:pt idx="2">
                  <c:v>2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A-4AAD-9E80-70E390A1DA3B}"/>
            </c:ext>
          </c:extLst>
        </c:ser>
        <c:ser>
          <c:idx val="2"/>
          <c:order val="2"/>
          <c:tx>
            <c:strRef>
              <c:f>Charts!$D$37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Charts!$D$38:$D$41</c:f>
              <c:numCache>
                <c:formatCode>General</c:formatCode>
                <c:ptCount val="4"/>
                <c:pt idx="0">
                  <c:v>1.75</c:v>
                </c:pt>
                <c:pt idx="1">
                  <c:v>1.75</c:v>
                </c:pt>
                <c:pt idx="2">
                  <c:v>1.5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A-4AAD-9E80-70E390A1DA3B}"/>
            </c:ext>
          </c:extLst>
        </c:ser>
        <c:ser>
          <c:idx val="3"/>
          <c:order val="3"/>
          <c:tx>
            <c:strRef>
              <c:f>Charts!$E$37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Charts!$E$38:$E$41</c:f>
              <c:numCache>
                <c:formatCode>General</c:formatCode>
                <c:ptCount val="4"/>
                <c:pt idx="0">
                  <c:v>0.75</c:v>
                </c:pt>
                <c:pt idx="1">
                  <c:v>1.75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A-4AAD-9E80-70E390A1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dirty="0"/>
              <a:t>Young's modulus LCL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Charts!$B$43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Charts!$B$44:$B$47</c:f>
              <c:numCache>
                <c:formatCode>General</c:formatCode>
                <c:ptCount val="4"/>
                <c:pt idx="0">
                  <c:v>1.5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A-4661-989C-382FD11AD1BD}"/>
            </c:ext>
          </c:extLst>
        </c:ser>
        <c:ser>
          <c:idx val="1"/>
          <c:order val="1"/>
          <c:tx>
            <c:strRef>
              <c:f>Charts!$C$43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Charts!$C$44:$C$47</c:f>
              <c:numCache>
                <c:formatCode>General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1.25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A-4661-989C-382FD11AD1BD}"/>
            </c:ext>
          </c:extLst>
        </c:ser>
        <c:ser>
          <c:idx val="2"/>
          <c:order val="2"/>
          <c:tx>
            <c:strRef>
              <c:f>Charts!$D$43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Charts!$D$44:$D$47</c:f>
              <c:numCache>
                <c:formatCode>General</c:formatCode>
                <c:ptCount val="4"/>
                <c:pt idx="0">
                  <c:v>0.25</c:v>
                </c:pt>
                <c:pt idx="1">
                  <c:v>1</c:v>
                </c:pt>
                <c:pt idx="2">
                  <c:v>1.75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FA-4661-989C-382FD11AD1BD}"/>
            </c:ext>
          </c:extLst>
        </c:ser>
        <c:ser>
          <c:idx val="3"/>
          <c:order val="3"/>
          <c:tx>
            <c:strRef>
              <c:f>Charts!$E$43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Charts!$E$44:$E$47</c:f>
              <c:numCache>
                <c:formatCode>General</c:formatCode>
                <c:ptCount val="4"/>
                <c:pt idx="0">
                  <c:v>0.5</c:v>
                </c:pt>
                <c:pt idx="1">
                  <c:v>1.5</c:v>
                </c:pt>
                <c:pt idx="2">
                  <c:v>1.25</c:v>
                </c:pt>
                <c:pt idx="3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FA-4661-989C-382FD11A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l-NL" sz="1200" dirty="0"/>
              <a:t>Ligament attachment sites ACL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31677734033245847"/>
          <c:y val="0.19266221930592009"/>
          <c:w val="0.36644553805774277"/>
          <c:h val="0.61074256342957134"/>
        </c:manualLayout>
      </c:layout>
      <c:radarChart>
        <c:radarStyle val="marker"/>
        <c:varyColors val="0"/>
        <c:ser>
          <c:idx val="0"/>
          <c:order val="0"/>
          <c:tx>
            <c:strRef>
              <c:f>Charts!$B$49</c:f>
              <c:strCache>
                <c:ptCount val="1"/>
                <c:pt idx="0">
                  <c:v>du02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Charts!$B$50:$B$53</c:f>
              <c:numCache>
                <c:formatCode>General</c:formatCode>
                <c:ptCount val="4"/>
                <c:pt idx="0">
                  <c:v>1</c:v>
                </c:pt>
                <c:pt idx="1">
                  <c:v>1.25</c:v>
                </c:pt>
                <c:pt idx="2">
                  <c:v>1.25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4BA-8F74-E8085CA579AF}"/>
            </c:ext>
          </c:extLst>
        </c:ser>
        <c:ser>
          <c:idx val="1"/>
          <c:order val="1"/>
          <c:tx>
            <c:strRef>
              <c:f>Charts!$C$49</c:f>
              <c:strCache>
                <c:ptCount val="1"/>
                <c:pt idx="0">
                  <c:v>oks001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Charts!$C$50:$C$53</c:f>
              <c:numCache>
                <c:formatCode>General</c:formatCode>
                <c:ptCount val="4"/>
                <c:pt idx="0">
                  <c:v>0.75</c:v>
                </c:pt>
                <c:pt idx="1">
                  <c:v>1.25</c:v>
                </c:pt>
                <c:pt idx="2">
                  <c:v>1.75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9-44BA-8F74-E8085CA579AF}"/>
            </c:ext>
          </c:extLst>
        </c:ser>
        <c:ser>
          <c:idx val="2"/>
          <c:order val="2"/>
          <c:tx>
            <c:strRef>
              <c:f>Charts!$D$49</c:f>
              <c:strCache>
                <c:ptCount val="1"/>
                <c:pt idx="0">
                  <c:v>oks003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Charts!$D$50:$D$53</c:f>
              <c:numCache>
                <c:formatCode>General</c:formatCode>
                <c:ptCount val="4"/>
                <c:pt idx="0">
                  <c:v>0.5</c:v>
                </c:pt>
                <c:pt idx="1">
                  <c:v>0.75</c:v>
                </c:pt>
                <c:pt idx="2">
                  <c:v>1.25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9-44BA-8F74-E8085CA579AF}"/>
            </c:ext>
          </c:extLst>
        </c:ser>
        <c:ser>
          <c:idx val="3"/>
          <c:order val="3"/>
          <c:tx>
            <c:strRef>
              <c:f>Charts!$E$49</c:f>
              <c:strCache>
                <c:ptCount val="1"/>
                <c:pt idx="0">
                  <c:v>oks006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'[1]Third rating (2)'!$U$3:$U$6</c:f>
              <c:strCache>
                <c:ptCount val="4"/>
                <c:pt idx="0">
                  <c:v>Convergence</c:v>
                </c:pt>
                <c:pt idx="1">
                  <c:v>Valgus kinematics</c:v>
                </c:pt>
                <c:pt idx="2">
                  <c:v>Contact pressure location</c:v>
                </c:pt>
                <c:pt idx="3">
                  <c:v>Contact pressure</c:v>
                </c:pt>
              </c:strCache>
            </c:strRef>
          </c:cat>
          <c:val>
            <c:numRef>
              <c:f>Charts!$E$50:$E$53</c:f>
              <c:numCache>
                <c:formatCode>General</c:formatCode>
                <c:ptCount val="4"/>
                <c:pt idx="0">
                  <c:v>0.5</c:v>
                </c:pt>
                <c:pt idx="1">
                  <c:v>1.75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9-44BA-8F74-E8085CA57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71720"/>
        <c:axId val="536877624"/>
      </c:radarChart>
      <c:catAx>
        <c:axId val="53687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7624"/>
        <c:crosses val="autoZero"/>
        <c:auto val="1"/>
        <c:lblAlgn val="ctr"/>
        <c:lblOffset val="100"/>
        <c:noMultiLvlLbl val="0"/>
      </c:catAx>
      <c:valAx>
        <c:axId val="53687762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536871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104775</xdr:rowOff>
    </xdr:from>
    <xdr:to>
      <xdr:col>11</xdr:col>
      <xdr:colOff>181356</xdr:colOff>
      <xdr:row>13</xdr:row>
      <xdr:rowOff>40275</xdr:rowOff>
    </xdr:to>
    <xdr:graphicFrame macro="">
      <xdr:nvGraphicFramePr>
        <xdr:cNvPr id="2" name="Grafiek 3">
          <a:extLst>
            <a:ext uri="{FF2B5EF4-FFF2-40B4-BE49-F238E27FC236}">
              <a16:creationId xmlns:a16="http://schemas.microsoft.com/office/drawing/2014/main" id="{E0358447-445F-4AC9-9A1E-4F74FD058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0</xdr:row>
      <xdr:rowOff>114300</xdr:rowOff>
    </xdr:from>
    <xdr:to>
      <xdr:col>16</xdr:col>
      <xdr:colOff>219456</xdr:colOff>
      <xdr:row>13</xdr:row>
      <xdr:rowOff>49800</xdr:rowOff>
    </xdr:to>
    <xdr:graphicFrame macro="">
      <xdr:nvGraphicFramePr>
        <xdr:cNvPr id="3" name="Grafiek 3">
          <a:extLst>
            <a:ext uri="{FF2B5EF4-FFF2-40B4-BE49-F238E27FC236}">
              <a16:creationId xmlns:a16="http://schemas.microsoft.com/office/drawing/2014/main" id="{19811666-C0D5-4B0F-BA90-4388C5EF2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323850</xdr:colOff>
      <xdr:row>0</xdr:row>
      <xdr:rowOff>123825</xdr:rowOff>
    </xdr:from>
    <xdr:to>
      <xdr:col>21</xdr:col>
      <xdr:colOff>238506</xdr:colOff>
      <xdr:row>13</xdr:row>
      <xdr:rowOff>59325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C5213EA-D591-49AA-925A-2636A673C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295275</xdr:colOff>
      <xdr:row>0</xdr:row>
      <xdr:rowOff>123825</xdr:rowOff>
    </xdr:from>
    <xdr:to>
      <xdr:col>26</xdr:col>
      <xdr:colOff>209931</xdr:colOff>
      <xdr:row>13</xdr:row>
      <xdr:rowOff>59325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906491E5-D134-4661-88BA-C1686816C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23</xdr:row>
      <xdr:rowOff>180975</xdr:rowOff>
    </xdr:from>
    <xdr:to>
      <xdr:col>10</xdr:col>
      <xdr:colOff>600456</xdr:colOff>
      <xdr:row>36</xdr:row>
      <xdr:rowOff>116475</xdr:rowOff>
    </xdr:to>
    <xdr:graphicFrame macro="">
      <xdr:nvGraphicFramePr>
        <xdr:cNvPr id="6" name="Grafiek 3">
          <a:extLst>
            <a:ext uri="{FF2B5EF4-FFF2-40B4-BE49-F238E27FC236}">
              <a16:creationId xmlns:a16="http://schemas.microsoft.com/office/drawing/2014/main" id="{BDDDE33A-AB8C-4275-96E8-B9232AC71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23</xdr:row>
      <xdr:rowOff>180975</xdr:rowOff>
    </xdr:from>
    <xdr:to>
      <xdr:col>16</xdr:col>
      <xdr:colOff>381</xdr:colOff>
      <xdr:row>36</xdr:row>
      <xdr:rowOff>116475</xdr:rowOff>
    </xdr:to>
    <xdr:graphicFrame macro="">
      <xdr:nvGraphicFramePr>
        <xdr:cNvPr id="7" name="Grafiek 3">
          <a:extLst>
            <a:ext uri="{FF2B5EF4-FFF2-40B4-BE49-F238E27FC236}">
              <a16:creationId xmlns:a16="http://schemas.microsoft.com/office/drawing/2014/main" id="{2F7082A3-D63F-4BAE-8F37-C99C51948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76200</xdr:colOff>
      <xdr:row>23</xdr:row>
      <xdr:rowOff>171450</xdr:rowOff>
    </xdr:from>
    <xdr:to>
      <xdr:col>20</xdr:col>
      <xdr:colOff>600456</xdr:colOff>
      <xdr:row>36</xdr:row>
      <xdr:rowOff>106950</xdr:rowOff>
    </xdr:to>
    <xdr:graphicFrame macro="">
      <xdr:nvGraphicFramePr>
        <xdr:cNvPr id="8" name="Grafiek 3">
          <a:extLst>
            <a:ext uri="{FF2B5EF4-FFF2-40B4-BE49-F238E27FC236}">
              <a16:creationId xmlns:a16="http://schemas.microsoft.com/office/drawing/2014/main" id="{891403B8-6A95-4DD0-9CFC-F30C9A604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85725</xdr:colOff>
      <xdr:row>23</xdr:row>
      <xdr:rowOff>171450</xdr:rowOff>
    </xdr:from>
    <xdr:to>
      <xdr:col>26</xdr:col>
      <xdr:colOff>381</xdr:colOff>
      <xdr:row>36</xdr:row>
      <xdr:rowOff>106950</xdr:rowOff>
    </xdr:to>
    <xdr:graphicFrame macro="">
      <xdr:nvGraphicFramePr>
        <xdr:cNvPr id="9" name="Grafiek 3">
          <a:extLst>
            <a:ext uri="{FF2B5EF4-FFF2-40B4-BE49-F238E27FC236}">
              <a16:creationId xmlns:a16="http://schemas.microsoft.com/office/drawing/2014/main" id="{34599820-0B30-49CB-8ED3-CDA1098A9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540544</xdr:colOff>
      <xdr:row>45</xdr:row>
      <xdr:rowOff>133350</xdr:rowOff>
    </xdr:from>
    <xdr:to>
      <xdr:col>10</xdr:col>
      <xdr:colOff>455200</xdr:colOff>
      <xdr:row>58</xdr:row>
      <xdr:rowOff>68850</xdr:rowOff>
    </xdr:to>
    <xdr:graphicFrame macro="">
      <xdr:nvGraphicFramePr>
        <xdr:cNvPr id="10" name="Grafiek 3">
          <a:extLst>
            <a:ext uri="{FF2B5EF4-FFF2-40B4-BE49-F238E27FC236}">
              <a16:creationId xmlns:a16="http://schemas.microsoft.com/office/drawing/2014/main" id="{F909093F-B19E-48BE-9C35-3BDA0208C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492919</xdr:colOff>
      <xdr:row>45</xdr:row>
      <xdr:rowOff>114300</xdr:rowOff>
    </xdr:from>
    <xdr:to>
      <xdr:col>15</xdr:col>
      <xdr:colOff>407575</xdr:colOff>
      <xdr:row>58</xdr:row>
      <xdr:rowOff>49800</xdr:rowOff>
    </xdr:to>
    <xdr:graphicFrame macro="">
      <xdr:nvGraphicFramePr>
        <xdr:cNvPr id="11" name="Grafiek 3">
          <a:extLst>
            <a:ext uri="{FF2B5EF4-FFF2-40B4-BE49-F238E27FC236}">
              <a16:creationId xmlns:a16="http://schemas.microsoft.com/office/drawing/2014/main" id="{3303CB62-4839-42CF-870E-00E59027D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490537</xdr:colOff>
      <xdr:row>45</xdr:row>
      <xdr:rowOff>130969</xdr:rowOff>
    </xdr:from>
    <xdr:to>
      <xdr:col>20</xdr:col>
      <xdr:colOff>405193</xdr:colOff>
      <xdr:row>58</xdr:row>
      <xdr:rowOff>66469</xdr:rowOff>
    </xdr:to>
    <xdr:graphicFrame macro="">
      <xdr:nvGraphicFramePr>
        <xdr:cNvPr id="12" name="Grafiek 3">
          <a:extLst>
            <a:ext uri="{FF2B5EF4-FFF2-40B4-BE49-F238E27FC236}">
              <a16:creationId xmlns:a16="http://schemas.microsoft.com/office/drawing/2014/main" id="{6AB7D69C-036B-43DA-8BAE-66DB2812C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457200</xdr:colOff>
      <xdr:row>45</xdr:row>
      <xdr:rowOff>95250</xdr:rowOff>
    </xdr:from>
    <xdr:to>
      <xdr:col>25</xdr:col>
      <xdr:colOff>371856</xdr:colOff>
      <xdr:row>58</xdr:row>
      <xdr:rowOff>30750</xdr:rowOff>
    </xdr:to>
    <xdr:graphicFrame macro="">
      <xdr:nvGraphicFramePr>
        <xdr:cNvPr id="13" name="Grafiek 3">
          <a:extLst>
            <a:ext uri="{FF2B5EF4-FFF2-40B4-BE49-F238E27FC236}">
              <a16:creationId xmlns:a16="http://schemas.microsoft.com/office/drawing/2014/main" id="{81CB769F-1C80-414E-B5B2-6DED99E75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533399</xdr:colOff>
      <xdr:row>60</xdr:row>
      <xdr:rowOff>38100</xdr:rowOff>
    </xdr:from>
    <xdr:to>
      <xdr:col>10</xdr:col>
      <xdr:colOff>450437</xdr:colOff>
      <xdr:row>72</xdr:row>
      <xdr:rowOff>164100</xdr:rowOff>
    </xdr:to>
    <xdr:graphicFrame macro="">
      <xdr:nvGraphicFramePr>
        <xdr:cNvPr id="14" name="Grafiek 3">
          <a:extLst>
            <a:ext uri="{FF2B5EF4-FFF2-40B4-BE49-F238E27FC236}">
              <a16:creationId xmlns:a16="http://schemas.microsoft.com/office/drawing/2014/main" id="{38C28197-93AE-400E-B0E9-2DB6FFA0B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533400</xdr:colOff>
      <xdr:row>74</xdr:row>
      <xdr:rowOff>4763</xdr:rowOff>
    </xdr:from>
    <xdr:to>
      <xdr:col>10</xdr:col>
      <xdr:colOff>448056</xdr:colOff>
      <xdr:row>86</xdr:row>
      <xdr:rowOff>130763</xdr:rowOff>
    </xdr:to>
    <xdr:graphicFrame macro="">
      <xdr:nvGraphicFramePr>
        <xdr:cNvPr id="15" name="Grafiek 3">
          <a:extLst>
            <a:ext uri="{FF2B5EF4-FFF2-40B4-BE49-F238E27FC236}">
              <a16:creationId xmlns:a16="http://schemas.microsoft.com/office/drawing/2014/main" id="{848B8D24-674E-4839-8C75-A5F548547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607218</xdr:colOff>
      <xdr:row>74</xdr:row>
      <xdr:rowOff>28575</xdr:rowOff>
    </xdr:from>
    <xdr:to>
      <xdr:col>15</xdr:col>
      <xdr:colOff>521874</xdr:colOff>
      <xdr:row>86</xdr:row>
      <xdr:rowOff>154575</xdr:rowOff>
    </xdr:to>
    <xdr:graphicFrame macro="">
      <xdr:nvGraphicFramePr>
        <xdr:cNvPr id="16" name="Grafiek 3">
          <a:extLst>
            <a:ext uri="{FF2B5EF4-FFF2-40B4-BE49-F238E27FC236}">
              <a16:creationId xmlns:a16="http://schemas.microsoft.com/office/drawing/2014/main" id="{4C46B70C-8367-4B8C-893B-E8761C706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557212</xdr:colOff>
      <xdr:row>87</xdr:row>
      <xdr:rowOff>57150</xdr:rowOff>
    </xdr:from>
    <xdr:to>
      <xdr:col>10</xdr:col>
      <xdr:colOff>471868</xdr:colOff>
      <xdr:row>99</xdr:row>
      <xdr:rowOff>183150</xdr:rowOff>
    </xdr:to>
    <xdr:graphicFrame macro="">
      <xdr:nvGraphicFramePr>
        <xdr:cNvPr id="17" name="Grafiek 3">
          <a:extLst>
            <a:ext uri="{FF2B5EF4-FFF2-40B4-BE49-F238E27FC236}">
              <a16:creationId xmlns:a16="http://schemas.microsoft.com/office/drawing/2014/main" id="{15E2F190-602F-4936-8043-FFE83BC0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569118</xdr:colOff>
      <xdr:row>87</xdr:row>
      <xdr:rowOff>47625</xdr:rowOff>
    </xdr:from>
    <xdr:to>
      <xdr:col>15</xdr:col>
      <xdr:colOff>483774</xdr:colOff>
      <xdr:row>99</xdr:row>
      <xdr:rowOff>173625</xdr:rowOff>
    </xdr:to>
    <xdr:graphicFrame macro="">
      <xdr:nvGraphicFramePr>
        <xdr:cNvPr id="18" name="Grafiek 3">
          <a:extLst>
            <a:ext uri="{FF2B5EF4-FFF2-40B4-BE49-F238E27FC236}">
              <a16:creationId xmlns:a16="http://schemas.microsoft.com/office/drawing/2014/main" id="{B286B6B5-0B28-427D-9485-E842EBFD9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600075</xdr:colOff>
      <xdr:row>87</xdr:row>
      <xdr:rowOff>61912</xdr:rowOff>
    </xdr:from>
    <xdr:to>
      <xdr:col>20</xdr:col>
      <xdr:colOff>514731</xdr:colOff>
      <xdr:row>99</xdr:row>
      <xdr:rowOff>187912</xdr:rowOff>
    </xdr:to>
    <xdr:graphicFrame macro="">
      <xdr:nvGraphicFramePr>
        <xdr:cNvPr id="19" name="Grafiek 3">
          <a:extLst>
            <a:ext uri="{FF2B5EF4-FFF2-40B4-BE49-F238E27FC236}">
              <a16:creationId xmlns:a16="http://schemas.microsoft.com/office/drawing/2014/main" id="{E29EE406-8E2E-48B7-9C9C-91B55167A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571500</xdr:colOff>
      <xdr:row>105</xdr:row>
      <xdr:rowOff>45243</xdr:rowOff>
    </xdr:from>
    <xdr:to>
      <xdr:col>10</xdr:col>
      <xdr:colOff>486156</xdr:colOff>
      <xdr:row>117</xdr:row>
      <xdr:rowOff>171243</xdr:rowOff>
    </xdr:to>
    <xdr:graphicFrame macro="">
      <xdr:nvGraphicFramePr>
        <xdr:cNvPr id="20" name="Grafiek 3">
          <a:extLst>
            <a:ext uri="{FF2B5EF4-FFF2-40B4-BE49-F238E27FC236}">
              <a16:creationId xmlns:a16="http://schemas.microsoft.com/office/drawing/2014/main" id="{6BBA1498-B381-4424-AFF7-6CEB3B967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578644</xdr:colOff>
      <xdr:row>105</xdr:row>
      <xdr:rowOff>71438</xdr:rowOff>
    </xdr:from>
    <xdr:to>
      <xdr:col>15</xdr:col>
      <xdr:colOff>493300</xdr:colOff>
      <xdr:row>118</xdr:row>
      <xdr:rowOff>6938</xdr:rowOff>
    </xdr:to>
    <xdr:graphicFrame macro="">
      <xdr:nvGraphicFramePr>
        <xdr:cNvPr id="21" name="Grafiek 3">
          <a:extLst>
            <a:ext uri="{FF2B5EF4-FFF2-40B4-BE49-F238E27FC236}">
              <a16:creationId xmlns:a16="http://schemas.microsoft.com/office/drawing/2014/main" id="{A2FE2628-5A0A-4B45-BC5C-DCC9DAC60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602457</xdr:colOff>
      <xdr:row>121</xdr:row>
      <xdr:rowOff>45243</xdr:rowOff>
    </xdr:from>
    <xdr:to>
      <xdr:col>10</xdr:col>
      <xdr:colOff>517113</xdr:colOff>
      <xdr:row>132</xdr:row>
      <xdr:rowOff>361743</xdr:rowOff>
    </xdr:to>
    <xdr:graphicFrame macro="">
      <xdr:nvGraphicFramePr>
        <xdr:cNvPr id="22" name="Grafiek 3">
          <a:extLst>
            <a:ext uri="{FF2B5EF4-FFF2-40B4-BE49-F238E27FC236}">
              <a16:creationId xmlns:a16="http://schemas.microsoft.com/office/drawing/2014/main" id="{D89ABB5D-9B29-4737-B930-A79A53282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4762</xdr:colOff>
      <xdr:row>121</xdr:row>
      <xdr:rowOff>11907</xdr:rowOff>
    </xdr:from>
    <xdr:to>
      <xdr:col>15</xdr:col>
      <xdr:colOff>526637</xdr:colOff>
      <xdr:row>132</xdr:row>
      <xdr:rowOff>328407</xdr:rowOff>
    </xdr:to>
    <xdr:graphicFrame macro="">
      <xdr:nvGraphicFramePr>
        <xdr:cNvPr id="23" name="Grafiek 3">
          <a:extLst>
            <a:ext uri="{FF2B5EF4-FFF2-40B4-BE49-F238E27FC236}">
              <a16:creationId xmlns:a16="http://schemas.microsoft.com/office/drawing/2014/main" id="{33526DF0-C10E-4AF4-AEBE-5CEF6F63E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585788</xdr:colOff>
      <xdr:row>121</xdr:row>
      <xdr:rowOff>7143</xdr:rowOff>
    </xdr:from>
    <xdr:to>
      <xdr:col>20</xdr:col>
      <xdr:colOff>500444</xdr:colOff>
      <xdr:row>132</xdr:row>
      <xdr:rowOff>323643</xdr:rowOff>
    </xdr:to>
    <xdr:graphicFrame macro="">
      <xdr:nvGraphicFramePr>
        <xdr:cNvPr id="24" name="Grafiek 3">
          <a:extLst>
            <a:ext uri="{FF2B5EF4-FFF2-40B4-BE49-F238E27FC236}">
              <a16:creationId xmlns:a16="http://schemas.microsoft.com/office/drawing/2014/main" id="{2C748021-E159-4C6D-BE16-945BBDFC4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20</xdr:col>
      <xdr:colOff>581025</xdr:colOff>
      <xdr:row>120</xdr:row>
      <xdr:rowOff>185738</xdr:rowOff>
    </xdr:from>
    <xdr:to>
      <xdr:col>25</xdr:col>
      <xdr:colOff>495681</xdr:colOff>
      <xdr:row>132</xdr:row>
      <xdr:rowOff>311738</xdr:rowOff>
    </xdr:to>
    <xdr:graphicFrame macro="">
      <xdr:nvGraphicFramePr>
        <xdr:cNvPr id="25" name="Grafiek 3">
          <a:extLst>
            <a:ext uri="{FF2B5EF4-FFF2-40B4-BE49-F238E27FC236}">
              <a16:creationId xmlns:a16="http://schemas.microsoft.com/office/drawing/2014/main" id="{54C15CD5-EB3B-4CC1-B2C2-37B3109F7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Knee%20Hub%20Drive/Sensitivity%20analyses%202021/Sensitivity%20analyses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rating"/>
      <sheetName val="Second rating"/>
      <sheetName val="Third rating (2)"/>
    </sheetNames>
    <sheetDataSet>
      <sheetData sheetId="0" refreshError="1"/>
      <sheetData sheetId="1" refreshError="1"/>
      <sheetData sheetId="2">
        <row r="2">
          <cell r="V2" t="str">
            <v>du02</v>
          </cell>
          <cell r="Y2" t="str">
            <v>oks006</v>
          </cell>
        </row>
        <row r="3">
          <cell r="U3" t="str">
            <v>Convergence</v>
          </cell>
        </row>
        <row r="4">
          <cell r="U4" t="str">
            <v>Valgus kinematics</v>
          </cell>
        </row>
        <row r="5">
          <cell r="U5" t="str">
            <v>Contact pressure location</v>
          </cell>
        </row>
        <row r="6">
          <cell r="U6" t="str">
            <v>Contact pressure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Nynk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EE0000"/>
    </a:accent1>
    <a:accent2>
      <a:srgbClr val="045CB4"/>
    </a:accent2>
    <a:accent3>
      <a:srgbClr val="F79121"/>
    </a:accent3>
    <a:accent4>
      <a:srgbClr val="00A44A"/>
    </a:accent4>
    <a:accent5>
      <a:srgbClr val="7030A0"/>
    </a:accent5>
    <a:accent6>
      <a:srgbClr val="70AD47"/>
    </a:accent6>
    <a:hlink>
      <a:srgbClr val="0563C1"/>
    </a:hlink>
    <a:folHlink>
      <a:srgbClr val="954F72"/>
    </a:folHlink>
  </a:clrScheme>
  <a:fontScheme name="Kantoorthema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thema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opLeftCell="A121" workbookViewId="0">
      <selection activeCell="L133" sqref="L133"/>
    </sheetView>
  </sheetViews>
  <sheetFormatPr defaultRowHeight="15" x14ac:dyDescent="0.25"/>
  <cols>
    <col min="1" max="1" width="48.42578125" style="4" bestFit="1" customWidth="1"/>
    <col min="2" max="2" width="7.42578125" style="4" customWidth="1"/>
    <col min="3" max="3" width="11.85546875" style="26" bestFit="1" customWidth="1"/>
    <col min="4" max="7" width="12" style="29" bestFit="1" customWidth="1"/>
    <col min="8" max="8" width="9.140625" style="23"/>
  </cols>
  <sheetData>
    <row r="1" spans="1:8" s="16" customFormat="1" x14ac:dyDescent="0.25">
      <c r="A1" s="15" t="s">
        <v>17</v>
      </c>
      <c r="C1" s="17"/>
      <c r="D1" s="80" t="s">
        <v>30</v>
      </c>
      <c r="E1" s="80"/>
      <c r="F1" s="80"/>
      <c r="G1" s="80"/>
      <c r="H1" s="21"/>
    </row>
    <row r="2" spans="1:8" s="16" customFormat="1" ht="15.75" thickBot="1" x14ac:dyDescent="0.3">
      <c r="A2" s="15"/>
      <c r="C2" s="17"/>
      <c r="D2" s="79" t="s">
        <v>24</v>
      </c>
      <c r="E2" s="79"/>
      <c r="F2" s="79"/>
      <c r="G2" s="79"/>
      <c r="H2" s="21"/>
    </row>
    <row r="3" spans="1:8" s="11" customFormat="1" x14ac:dyDescent="0.25">
      <c r="A3" s="10" t="s">
        <v>0</v>
      </c>
      <c r="C3" s="18"/>
      <c r="D3" s="28" t="s">
        <v>25</v>
      </c>
      <c r="E3" s="28" t="s">
        <v>26</v>
      </c>
      <c r="F3" s="28" t="s">
        <v>27</v>
      </c>
      <c r="G3" s="28" t="s">
        <v>28</v>
      </c>
      <c r="H3" s="22"/>
    </row>
    <row r="4" spans="1:8" x14ac:dyDescent="0.25">
      <c r="A4" s="4" t="s">
        <v>1</v>
      </c>
      <c r="B4" s="4" t="s">
        <v>18</v>
      </c>
      <c r="C4" s="26" t="s">
        <v>19</v>
      </c>
      <c r="D4" s="29">
        <v>9.0120652715325704</v>
      </c>
      <c r="E4" s="29">
        <v>0</v>
      </c>
      <c r="F4" s="29">
        <v>0</v>
      </c>
      <c r="G4" s="29">
        <v>9.21035</v>
      </c>
    </row>
    <row r="5" spans="1:8" x14ac:dyDescent="0.25">
      <c r="C5" s="26" t="s">
        <v>20</v>
      </c>
      <c r="D5" s="34">
        <v>8.1861444482152201</v>
      </c>
      <c r="E5" s="34">
        <v>2.4218119753851801</v>
      </c>
      <c r="F5" s="34">
        <v>0</v>
      </c>
      <c r="G5" s="34">
        <v>9.1583251148918201</v>
      </c>
      <c r="H5" s="35"/>
    </row>
    <row r="6" spans="1:8" s="4" customFormat="1" x14ac:dyDescent="0.25">
      <c r="C6" s="32" t="s">
        <v>42</v>
      </c>
      <c r="D6" s="46">
        <v>1.5</v>
      </c>
      <c r="E6" s="46">
        <v>0</v>
      </c>
      <c r="F6" s="46">
        <v>0</v>
      </c>
      <c r="G6" s="46">
        <v>1.5</v>
      </c>
      <c r="H6" s="35"/>
    </row>
    <row r="7" spans="1:8" s="4" customFormat="1" x14ac:dyDescent="0.25">
      <c r="C7" s="32" t="s">
        <v>43</v>
      </c>
      <c r="D7" s="46">
        <v>1.5</v>
      </c>
      <c r="E7" s="46">
        <v>1</v>
      </c>
      <c r="F7" s="46">
        <v>0</v>
      </c>
      <c r="G7" s="46">
        <v>1.5</v>
      </c>
      <c r="H7" s="35"/>
    </row>
    <row r="8" spans="1:8" s="4" customFormat="1" x14ac:dyDescent="0.25">
      <c r="C8" s="32" t="s">
        <v>31</v>
      </c>
      <c r="D8" s="46">
        <f>AVERAGE(D6:D7)</f>
        <v>1.5</v>
      </c>
      <c r="E8" s="46">
        <f t="shared" ref="E8:G8" si="0">AVERAGE(E6:E7)</f>
        <v>0.5</v>
      </c>
      <c r="F8" s="46">
        <f t="shared" si="0"/>
        <v>0</v>
      </c>
      <c r="G8" s="46">
        <f t="shared" si="0"/>
        <v>1.5</v>
      </c>
      <c r="H8" s="35"/>
    </row>
    <row r="9" spans="1:8" s="4" customFormat="1" x14ac:dyDescent="0.25">
      <c r="B9" s="4" t="s">
        <v>21</v>
      </c>
      <c r="C9" s="26" t="s">
        <v>19</v>
      </c>
      <c r="D9" s="34">
        <v>4.8666218604365499</v>
      </c>
      <c r="E9" s="34">
        <v>4.1736250000000004</v>
      </c>
      <c r="F9" s="34">
        <v>0</v>
      </c>
      <c r="G9" s="34">
        <v>6.9208333333333302E-2</v>
      </c>
      <c r="H9" s="35"/>
    </row>
    <row r="10" spans="1:8" s="4" customFormat="1" x14ac:dyDescent="0.25">
      <c r="C10" s="26" t="s">
        <v>20</v>
      </c>
      <c r="D10" s="34">
        <v>4.7375538621334998</v>
      </c>
      <c r="E10" s="34">
        <v>5.8867282036922202</v>
      </c>
      <c r="F10" s="34">
        <v>0</v>
      </c>
      <c r="G10" s="34">
        <v>1.6263031387126501</v>
      </c>
      <c r="H10" s="35"/>
    </row>
    <row r="11" spans="1:8" s="4" customFormat="1" x14ac:dyDescent="0.25">
      <c r="C11" s="32" t="s">
        <v>42</v>
      </c>
      <c r="D11" s="46">
        <v>1</v>
      </c>
      <c r="E11" s="46">
        <v>1</v>
      </c>
      <c r="F11" s="46">
        <v>0</v>
      </c>
      <c r="G11" s="46">
        <v>0.5</v>
      </c>
      <c r="H11" s="35"/>
    </row>
    <row r="12" spans="1:8" s="4" customFormat="1" x14ac:dyDescent="0.25">
      <c r="C12" s="32" t="s">
        <v>43</v>
      </c>
      <c r="D12" s="46">
        <v>1</v>
      </c>
      <c r="E12" s="46">
        <v>1</v>
      </c>
      <c r="F12" s="46">
        <v>0</v>
      </c>
      <c r="G12" s="46">
        <v>1</v>
      </c>
      <c r="H12" s="35"/>
    </row>
    <row r="13" spans="1:8" s="4" customFormat="1" x14ac:dyDescent="0.25">
      <c r="C13" s="32" t="s">
        <v>31</v>
      </c>
      <c r="D13" s="46">
        <f>AVERAGE(D11:D12)</f>
        <v>1</v>
      </c>
      <c r="E13" s="46">
        <f t="shared" ref="E13:G13" si="1">AVERAGE(E11:E12)</f>
        <v>1</v>
      </c>
      <c r="F13" s="46">
        <f t="shared" si="1"/>
        <v>0</v>
      </c>
      <c r="G13" s="46">
        <f t="shared" si="1"/>
        <v>0.75</v>
      </c>
      <c r="H13" s="35"/>
    </row>
    <row r="14" spans="1:8" s="4" customFormat="1" x14ac:dyDescent="0.25">
      <c r="B14" s="4" t="s">
        <v>22</v>
      </c>
      <c r="C14" s="26" t="s">
        <v>19</v>
      </c>
      <c r="D14" s="34">
        <v>3.1836162721671402</v>
      </c>
      <c r="E14" s="34">
        <v>0</v>
      </c>
      <c r="F14" s="34">
        <v>10.3772374999999</v>
      </c>
      <c r="G14" s="34">
        <v>0</v>
      </c>
      <c r="H14" s="35"/>
    </row>
    <row r="15" spans="1:8" s="4" customFormat="1" x14ac:dyDescent="0.25">
      <c r="C15" s="26" t="s">
        <v>20</v>
      </c>
      <c r="D15" s="34">
        <v>1.9063424483317699</v>
      </c>
      <c r="E15" s="34">
        <v>2.4101029395097</v>
      </c>
      <c r="F15" s="34">
        <v>10.3772374999999</v>
      </c>
      <c r="G15" s="34">
        <v>1.25627363217849</v>
      </c>
      <c r="H15" s="35"/>
    </row>
    <row r="16" spans="1:8" s="4" customFormat="1" x14ac:dyDescent="0.25">
      <c r="C16" s="32" t="s">
        <v>42</v>
      </c>
      <c r="D16" s="46">
        <v>1</v>
      </c>
      <c r="E16" s="46">
        <v>0</v>
      </c>
      <c r="F16" s="46">
        <v>2</v>
      </c>
      <c r="G16" s="46">
        <v>0</v>
      </c>
      <c r="H16" s="35"/>
    </row>
    <row r="17" spans="1:8" s="4" customFormat="1" x14ac:dyDescent="0.25">
      <c r="C17" s="32" t="s">
        <v>43</v>
      </c>
      <c r="D17" s="46">
        <v>1</v>
      </c>
      <c r="E17" s="46">
        <v>1</v>
      </c>
      <c r="F17" s="46">
        <v>2</v>
      </c>
      <c r="G17" s="46">
        <v>1</v>
      </c>
      <c r="H17" s="35"/>
    </row>
    <row r="18" spans="1:8" s="4" customFormat="1" x14ac:dyDescent="0.25">
      <c r="C18" s="32" t="s">
        <v>31</v>
      </c>
      <c r="D18" s="46">
        <f>AVERAGE(D16:D17)</f>
        <v>1</v>
      </c>
      <c r="E18" s="46">
        <f t="shared" ref="E18:G18" si="2">AVERAGE(E16:E17)</f>
        <v>0.5</v>
      </c>
      <c r="F18" s="46">
        <f t="shared" si="2"/>
        <v>2</v>
      </c>
      <c r="G18" s="46">
        <f t="shared" si="2"/>
        <v>0.5</v>
      </c>
      <c r="H18" s="35"/>
    </row>
    <row r="19" spans="1:8" s="4" customFormat="1" x14ac:dyDescent="0.25">
      <c r="B19" s="4" t="s">
        <v>23</v>
      </c>
      <c r="C19" s="26" t="s">
        <v>19</v>
      </c>
      <c r="D19" s="34">
        <v>10.4572367747702</v>
      </c>
      <c r="E19" s="34">
        <v>0</v>
      </c>
      <c r="F19" s="34">
        <v>0</v>
      </c>
      <c r="G19" s="34">
        <v>10.477124999999999</v>
      </c>
      <c r="H19" s="35"/>
    </row>
    <row r="20" spans="1:8" s="4" customFormat="1" x14ac:dyDescent="0.25">
      <c r="C20" s="27" t="s">
        <v>20</v>
      </c>
      <c r="D20" s="36">
        <v>11.304920522287</v>
      </c>
      <c r="E20" s="36">
        <v>0.50644705348987196</v>
      </c>
      <c r="F20" s="36">
        <v>0.106333333333334</v>
      </c>
      <c r="G20" s="36">
        <v>10.7394401344763</v>
      </c>
      <c r="H20" s="35"/>
    </row>
    <row r="21" spans="1:8" s="4" customFormat="1" x14ac:dyDescent="0.25">
      <c r="C21" s="32" t="s">
        <v>42</v>
      </c>
      <c r="D21" s="48">
        <v>2</v>
      </c>
      <c r="E21" s="48">
        <v>0</v>
      </c>
      <c r="F21" s="48">
        <v>0</v>
      </c>
      <c r="G21" s="48">
        <v>2</v>
      </c>
      <c r="H21" s="35"/>
    </row>
    <row r="22" spans="1:8" s="7" customFormat="1" x14ac:dyDescent="0.25">
      <c r="C22" s="47" t="s">
        <v>43</v>
      </c>
      <c r="D22" s="49">
        <v>2</v>
      </c>
      <c r="E22" s="49">
        <v>0.5</v>
      </c>
      <c r="F22" s="49">
        <v>0.5</v>
      </c>
      <c r="G22" s="49">
        <v>2</v>
      </c>
      <c r="H22" s="35"/>
    </row>
    <row r="23" spans="1:8" s="7" customFormat="1" x14ac:dyDescent="0.25">
      <c r="C23" s="32" t="s">
        <v>31</v>
      </c>
      <c r="D23" s="48">
        <f>AVERAGE(D21:D22)</f>
        <v>2</v>
      </c>
      <c r="E23" s="48">
        <f t="shared" ref="E23:G23" si="3">AVERAGE(E21:E22)</f>
        <v>0.25</v>
      </c>
      <c r="F23" s="48">
        <f t="shared" si="3"/>
        <v>0.25</v>
      </c>
      <c r="G23" s="48">
        <f t="shared" si="3"/>
        <v>2</v>
      </c>
      <c r="H23" s="35"/>
    </row>
    <row r="24" spans="1:8" s="50" customFormat="1" x14ac:dyDescent="0.25">
      <c r="A24" s="50" t="s">
        <v>2</v>
      </c>
      <c r="B24" s="50" t="s">
        <v>18</v>
      </c>
      <c r="C24" s="51" t="s">
        <v>19</v>
      </c>
      <c r="D24" s="52">
        <v>31.085882967036699</v>
      </c>
      <c r="E24" s="52">
        <v>0</v>
      </c>
      <c r="F24" s="52">
        <v>9.6495083333333298</v>
      </c>
      <c r="G24" s="52">
        <v>9.3041666666667397E-2</v>
      </c>
      <c r="H24" s="53"/>
    </row>
    <row r="25" spans="1:8" s="4" customFormat="1" x14ac:dyDescent="0.25">
      <c r="A25" s="81" t="s">
        <v>29</v>
      </c>
      <c r="C25" s="26" t="s">
        <v>20</v>
      </c>
      <c r="D25" s="34">
        <v>31.352500882704799</v>
      </c>
      <c r="E25" s="34">
        <v>0.58947981323323795</v>
      </c>
      <c r="F25" s="34">
        <v>9.6495083333333298</v>
      </c>
      <c r="G25" s="34">
        <v>3.5496680015811299</v>
      </c>
      <c r="H25" s="35"/>
    </row>
    <row r="26" spans="1:8" s="4" customFormat="1" x14ac:dyDescent="0.25">
      <c r="A26" s="81"/>
      <c r="C26" s="32" t="s">
        <v>42</v>
      </c>
      <c r="D26" s="46">
        <v>2.5</v>
      </c>
      <c r="E26" s="46">
        <v>0</v>
      </c>
      <c r="F26" s="46">
        <v>1.5</v>
      </c>
      <c r="G26" s="46">
        <v>0.5</v>
      </c>
      <c r="H26" s="35"/>
    </row>
    <row r="27" spans="1:8" s="4" customFormat="1" x14ac:dyDescent="0.25">
      <c r="A27" s="81"/>
      <c r="C27" s="32" t="s">
        <v>43</v>
      </c>
      <c r="D27" s="46">
        <v>2.5</v>
      </c>
      <c r="E27" s="46">
        <v>0.5</v>
      </c>
      <c r="F27" s="46">
        <v>1.5</v>
      </c>
      <c r="G27" s="46">
        <v>1</v>
      </c>
      <c r="H27" s="35"/>
    </row>
    <row r="28" spans="1:8" s="4" customFormat="1" x14ac:dyDescent="0.25">
      <c r="A28" s="81"/>
      <c r="C28" s="32" t="s">
        <v>31</v>
      </c>
      <c r="D28" s="46">
        <f>AVERAGE(D26:D27)</f>
        <v>2.5</v>
      </c>
      <c r="E28" s="46">
        <f t="shared" ref="E28:G28" si="4">AVERAGE(E26:E27)</f>
        <v>0.25</v>
      </c>
      <c r="F28" s="46">
        <f t="shared" si="4"/>
        <v>1.5</v>
      </c>
      <c r="G28" s="46">
        <f t="shared" si="4"/>
        <v>0.75</v>
      </c>
      <c r="H28" s="35"/>
    </row>
    <row r="29" spans="1:8" s="4" customFormat="1" x14ac:dyDescent="0.25">
      <c r="A29" s="81"/>
      <c r="B29" s="4" t="s">
        <v>21</v>
      </c>
      <c r="C29" s="26" t="s">
        <v>19</v>
      </c>
      <c r="D29" s="34">
        <v>1.04055077546619</v>
      </c>
      <c r="E29" s="34">
        <v>4.1712499999999997</v>
      </c>
      <c r="F29" s="34">
        <v>0</v>
      </c>
      <c r="G29" s="34">
        <v>0</v>
      </c>
      <c r="H29" s="35"/>
    </row>
    <row r="30" spans="1:8" s="4" customFormat="1" x14ac:dyDescent="0.25">
      <c r="C30" s="26" t="s">
        <v>20</v>
      </c>
      <c r="D30" s="34">
        <v>2.8393957157107699</v>
      </c>
      <c r="E30" s="34">
        <v>6.6198138554980002</v>
      </c>
      <c r="F30" s="34">
        <v>0.47406666666666603</v>
      </c>
      <c r="G30" s="34">
        <v>3.04004144490183</v>
      </c>
      <c r="H30" s="35"/>
    </row>
    <row r="31" spans="1:8" s="8" customFormat="1" x14ac:dyDescent="0.25">
      <c r="C31" s="32" t="s">
        <v>42</v>
      </c>
      <c r="D31" s="46">
        <v>1</v>
      </c>
      <c r="E31" s="46">
        <v>1</v>
      </c>
      <c r="F31" s="46">
        <v>0</v>
      </c>
      <c r="G31" s="46">
        <v>0</v>
      </c>
      <c r="H31" s="55"/>
    </row>
    <row r="32" spans="1:8" s="8" customFormat="1" x14ac:dyDescent="0.25">
      <c r="C32" s="32" t="s">
        <v>43</v>
      </c>
      <c r="D32" s="46">
        <v>1</v>
      </c>
      <c r="E32" s="46">
        <v>1.5</v>
      </c>
      <c r="F32" s="46">
        <v>0.5</v>
      </c>
      <c r="G32" s="46">
        <v>1</v>
      </c>
      <c r="H32" s="55"/>
    </row>
    <row r="33" spans="1:8" s="8" customFormat="1" x14ac:dyDescent="0.25">
      <c r="C33" s="32" t="s">
        <v>31</v>
      </c>
      <c r="D33" s="46">
        <f>AVERAGE(D31:D32)</f>
        <v>1</v>
      </c>
      <c r="E33" s="46">
        <f t="shared" ref="E33:G33" si="5">AVERAGE(E31:E32)</f>
        <v>1.25</v>
      </c>
      <c r="F33" s="46">
        <f t="shared" si="5"/>
        <v>0.25</v>
      </c>
      <c r="G33" s="46">
        <f t="shared" si="5"/>
        <v>0.5</v>
      </c>
      <c r="H33" s="55"/>
    </row>
    <row r="34" spans="1:8" s="4" customFormat="1" x14ac:dyDescent="0.25">
      <c r="B34" s="4" t="s">
        <v>22</v>
      </c>
      <c r="C34" s="26" t="s">
        <v>19</v>
      </c>
      <c r="D34" s="34">
        <v>5.4814850194804698</v>
      </c>
      <c r="E34" s="34">
        <v>8.39175</v>
      </c>
      <c r="F34" s="34">
        <v>8.4991458333333298</v>
      </c>
      <c r="G34" s="34">
        <v>1.25000000000078E-3</v>
      </c>
      <c r="H34" s="35"/>
    </row>
    <row r="35" spans="1:8" s="4" customFormat="1" x14ac:dyDescent="0.25">
      <c r="C35" s="26" t="s">
        <v>20</v>
      </c>
      <c r="D35" s="34">
        <v>7.1790896656691201</v>
      </c>
      <c r="E35" s="34">
        <v>11.2193814962231</v>
      </c>
      <c r="F35" s="34">
        <v>10.1163541666666</v>
      </c>
      <c r="G35" s="34">
        <v>2.8343142226285898</v>
      </c>
      <c r="H35" s="35"/>
    </row>
    <row r="36" spans="1:8" s="4" customFormat="1" x14ac:dyDescent="0.25">
      <c r="C36" s="32" t="s">
        <v>42</v>
      </c>
      <c r="D36" s="46">
        <v>1.5</v>
      </c>
      <c r="E36" s="46">
        <v>1.5</v>
      </c>
      <c r="F36" s="46">
        <v>1.5</v>
      </c>
      <c r="G36" s="46">
        <v>0.5</v>
      </c>
      <c r="H36" s="35"/>
    </row>
    <row r="37" spans="1:8" s="4" customFormat="1" x14ac:dyDescent="0.25">
      <c r="C37" s="32" t="s">
        <v>43</v>
      </c>
      <c r="D37" s="46">
        <v>1.5</v>
      </c>
      <c r="E37" s="46">
        <v>2</v>
      </c>
      <c r="F37" s="46">
        <v>2</v>
      </c>
      <c r="G37" s="46">
        <v>1</v>
      </c>
      <c r="H37" s="35"/>
    </row>
    <row r="38" spans="1:8" s="4" customFormat="1" x14ac:dyDescent="0.25">
      <c r="C38" s="32" t="s">
        <v>31</v>
      </c>
      <c r="D38" s="46">
        <f>AVERAGE(D36:D37)</f>
        <v>1.5</v>
      </c>
      <c r="E38" s="46">
        <f t="shared" ref="E38:G38" si="6">AVERAGE(E36:E37)</f>
        <v>1.75</v>
      </c>
      <c r="F38" s="46">
        <f t="shared" si="6"/>
        <v>1.75</v>
      </c>
      <c r="G38" s="46">
        <f t="shared" si="6"/>
        <v>0.75</v>
      </c>
      <c r="H38" s="35"/>
    </row>
    <row r="39" spans="1:8" s="4" customFormat="1" x14ac:dyDescent="0.25">
      <c r="B39" s="4" t="s">
        <v>23</v>
      </c>
      <c r="C39" s="26" t="s">
        <v>19</v>
      </c>
      <c r="D39" s="34">
        <v>9.76488669937293</v>
      </c>
      <c r="E39" s="34">
        <v>0</v>
      </c>
      <c r="F39" s="34">
        <v>0</v>
      </c>
      <c r="G39" s="34">
        <v>4.5583333333334003E-2</v>
      </c>
      <c r="H39" s="35"/>
    </row>
    <row r="40" spans="1:8" s="4" customFormat="1" x14ac:dyDescent="0.25">
      <c r="C40" s="27" t="s">
        <v>20</v>
      </c>
      <c r="D40" s="36">
        <v>9.7505887555404698</v>
      </c>
      <c r="E40" s="36">
        <v>1.91707335773479</v>
      </c>
      <c r="F40" s="36">
        <v>2.24999999999993E-3</v>
      </c>
      <c r="G40" s="36">
        <v>0.57795274961769105</v>
      </c>
      <c r="H40" s="35"/>
    </row>
    <row r="41" spans="1:8" s="4" customFormat="1" x14ac:dyDescent="0.25">
      <c r="C41" s="32" t="s">
        <v>42</v>
      </c>
      <c r="D41" s="46">
        <v>1.5</v>
      </c>
      <c r="E41" s="46">
        <v>0</v>
      </c>
      <c r="F41" s="46">
        <v>0</v>
      </c>
      <c r="G41" s="46">
        <v>0.5</v>
      </c>
      <c r="H41" s="35"/>
    </row>
    <row r="42" spans="1:8" s="7" customFormat="1" x14ac:dyDescent="0.25">
      <c r="C42" s="32" t="s">
        <v>43</v>
      </c>
      <c r="D42" s="49">
        <v>1.5</v>
      </c>
      <c r="E42" s="49">
        <v>1</v>
      </c>
      <c r="F42" s="49">
        <v>0.5</v>
      </c>
      <c r="G42" s="49">
        <v>0.5</v>
      </c>
      <c r="H42" s="35"/>
    </row>
    <row r="43" spans="1:8" s="5" customFormat="1" x14ac:dyDescent="0.25">
      <c r="C43" s="54" t="s">
        <v>31</v>
      </c>
      <c r="D43" s="56">
        <f>AVERAGE(D41:D42)</f>
        <v>1.5</v>
      </c>
      <c r="E43" s="56">
        <f t="shared" ref="E43:G43" si="7">AVERAGE(E41:E42)</f>
        <v>0.5</v>
      </c>
      <c r="F43" s="56">
        <f t="shared" si="7"/>
        <v>0.25</v>
      </c>
      <c r="G43" s="56">
        <f t="shared" si="7"/>
        <v>0.5</v>
      </c>
    </row>
    <row r="44" spans="1:8" x14ac:dyDescent="0.25">
      <c r="A44" s="4" t="s">
        <v>3</v>
      </c>
      <c r="B44" s="4" t="s">
        <v>18</v>
      </c>
      <c r="C44" s="26" t="s">
        <v>19</v>
      </c>
      <c r="D44" s="34">
        <v>1.1787222718805599</v>
      </c>
      <c r="E44" s="34">
        <v>0.111666666666667</v>
      </c>
      <c r="F44" s="34">
        <v>0</v>
      </c>
      <c r="G44" s="34">
        <v>9.2222222222234206E-3</v>
      </c>
      <c r="H44" s="35"/>
    </row>
    <row r="45" spans="1:8" s="4" customFormat="1" x14ac:dyDescent="0.25">
      <c r="C45" s="26" t="s">
        <v>20</v>
      </c>
      <c r="D45" s="34">
        <v>2.1219195316008301</v>
      </c>
      <c r="E45" s="34">
        <v>1.9938974116224699</v>
      </c>
      <c r="F45" s="34">
        <v>1.1331111111111001</v>
      </c>
      <c r="G45" s="34">
        <v>3.8836295299583798</v>
      </c>
      <c r="H45" s="35"/>
    </row>
    <row r="46" spans="1:8" s="4" customFormat="1" x14ac:dyDescent="0.25">
      <c r="C46" s="32" t="s">
        <v>42</v>
      </c>
      <c r="D46" s="46">
        <v>1</v>
      </c>
      <c r="E46" s="46">
        <v>0.5</v>
      </c>
      <c r="F46" s="46">
        <v>0</v>
      </c>
      <c r="G46" s="46">
        <v>0</v>
      </c>
      <c r="H46" s="35"/>
    </row>
    <row r="47" spans="1:8" s="4" customFormat="1" x14ac:dyDescent="0.25">
      <c r="C47" s="32" t="s">
        <v>43</v>
      </c>
      <c r="D47" s="46">
        <v>1</v>
      </c>
      <c r="E47" s="46">
        <v>1</v>
      </c>
      <c r="F47" s="46">
        <v>1</v>
      </c>
      <c r="G47" s="46">
        <v>1</v>
      </c>
      <c r="H47" s="35"/>
    </row>
    <row r="48" spans="1:8" s="4" customFormat="1" x14ac:dyDescent="0.25">
      <c r="C48" s="32" t="s">
        <v>31</v>
      </c>
      <c r="D48" s="46">
        <f>AVERAGE(D46:D47)</f>
        <v>1</v>
      </c>
      <c r="E48" s="46">
        <f t="shared" ref="E48:G48" si="8">AVERAGE(E46:E47)</f>
        <v>0.75</v>
      </c>
      <c r="F48" s="46">
        <f t="shared" si="8"/>
        <v>0.5</v>
      </c>
      <c r="G48" s="46">
        <f t="shared" si="8"/>
        <v>0.5</v>
      </c>
      <c r="H48" s="35"/>
    </row>
    <row r="49" spans="1:8" s="4" customFormat="1" x14ac:dyDescent="0.25">
      <c r="B49" s="4" t="s">
        <v>21</v>
      </c>
      <c r="C49" s="26" t="s">
        <v>19</v>
      </c>
      <c r="D49" s="34">
        <v>1.5762922730860101</v>
      </c>
      <c r="E49" s="34">
        <v>24.321444444444399</v>
      </c>
      <c r="F49" s="34">
        <v>0</v>
      </c>
      <c r="G49" s="34">
        <v>0</v>
      </c>
      <c r="H49" s="35"/>
    </row>
    <row r="50" spans="1:8" s="4" customFormat="1" x14ac:dyDescent="0.25">
      <c r="C50" s="26" t="s">
        <v>20</v>
      </c>
      <c r="D50" s="34">
        <v>0.87436339557401999</v>
      </c>
      <c r="E50" s="34">
        <v>24.319348049771801</v>
      </c>
      <c r="F50" s="34">
        <v>0</v>
      </c>
      <c r="G50" s="34">
        <v>1.6531378475535601</v>
      </c>
      <c r="H50" s="35"/>
    </row>
    <row r="51" spans="1:8" s="4" customFormat="1" x14ac:dyDescent="0.25">
      <c r="C51" s="32" t="s">
        <v>42</v>
      </c>
      <c r="D51" s="46">
        <v>1</v>
      </c>
      <c r="E51" s="46">
        <v>2.5</v>
      </c>
      <c r="F51" s="46">
        <v>0</v>
      </c>
      <c r="G51" s="46">
        <v>0</v>
      </c>
      <c r="H51" s="35"/>
    </row>
    <row r="52" spans="1:8" s="4" customFormat="1" x14ac:dyDescent="0.25">
      <c r="C52" s="32" t="s">
        <v>43</v>
      </c>
      <c r="D52" s="46">
        <v>0.5</v>
      </c>
      <c r="E52" s="46">
        <v>2.5</v>
      </c>
      <c r="F52" s="46">
        <v>0</v>
      </c>
      <c r="G52" s="46">
        <v>1</v>
      </c>
      <c r="H52" s="35"/>
    </row>
    <row r="53" spans="1:8" s="4" customFormat="1" x14ac:dyDescent="0.25">
      <c r="C53" s="32" t="s">
        <v>31</v>
      </c>
      <c r="D53" s="46">
        <f>AVERAGE(D51:D52)</f>
        <v>0.75</v>
      </c>
      <c r="E53" s="46">
        <f t="shared" ref="E53:G53" si="9">AVERAGE(E51:E52)</f>
        <v>2.5</v>
      </c>
      <c r="F53" s="46">
        <f t="shared" si="9"/>
        <v>0</v>
      </c>
      <c r="G53" s="46">
        <f t="shared" si="9"/>
        <v>0.5</v>
      </c>
      <c r="H53" s="35"/>
    </row>
    <row r="54" spans="1:8" s="4" customFormat="1" x14ac:dyDescent="0.25">
      <c r="B54" s="4" t="s">
        <v>22</v>
      </c>
      <c r="C54" s="26" t="s">
        <v>19</v>
      </c>
      <c r="D54" s="34">
        <v>2.27954538734644</v>
      </c>
      <c r="E54" s="34">
        <v>0</v>
      </c>
      <c r="F54" s="34">
        <v>0</v>
      </c>
      <c r="G54" s="34">
        <v>5.1111111111100498E-3</v>
      </c>
      <c r="H54" s="35"/>
    </row>
    <row r="55" spans="1:8" s="4" customFormat="1" x14ac:dyDescent="0.25">
      <c r="C55" s="26" t="s">
        <v>20</v>
      </c>
      <c r="D55" s="34">
        <v>0.82762860352098899</v>
      </c>
      <c r="E55" s="34">
        <v>1.5857618123754</v>
      </c>
      <c r="F55" s="34">
        <v>0</v>
      </c>
      <c r="G55" s="34">
        <v>1.65393640057548</v>
      </c>
      <c r="H55" s="35"/>
    </row>
    <row r="56" spans="1:8" s="4" customFormat="1" x14ac:dyDescent="0.25">
      <c r="C56" s="32" t="s">
        <v>42</v>
      </c>
      <c r="D56" s="46">
        <v>1</v>
      </c>
      <c r="E56" s="46">
        <v>0</v>
      </c>
      <c r="F56" s="46">
        <v>0</v>
      </c>
      <c r="G56" s="46">
        <v>0.5</v>
      </c>
      <c r="H56" s="35"/>
    </row>
    <row r="57" spans="1:8" s="4" customFormat="1" x14ac:dyDescent="0.25">
      <c r="C57" s="32" t="s">
        <v>43</v>
      </c>
      <c r="D57" s="46">
        <v>0.5</v>
      </c>
      <c r="E57" s="46">
        <v>1</v>
      </c>
      <c r="F57" s="46">
        <v>0</v>
      </c>
      <c r="G57" s="46">
        <v>1</v>
      </c>
      <c r="H57" s="35"/>
    </row>
    <row r="58" spans="1:8" s="4" customFormat="1" x14ac:dyDescent="0.25">
      <c r="C58" s="32" t="s">
        <v>31</v>
      </c>
      <c r="D58" s="46">
        <f>AVERAGE(D56:D57)</f>
        <v>0.75</v>
      </c>
      <c r="E58" s="46">
        <f t="shared" ref="E58:G58" si="10">AVERAGE(E56:E57)</f>
        <v>0.5</v>
      </c>
      <c r="F58" s="46">
        <f t="shared" si="10"/>
        <v>0</v>
      </c>
      <c r="G58" s="46">
        <f t="shared" si="10"/>
        <v>0.75</v>
      </c>
      <c r="H58" s="35"/>
    </row>
    <row r="59" spans="1:8" s="4" customFormat="1" x14ac:dyDescent="0.25">
      <c r="B59" s="4" t="s">
        <v>23</v>
      </c>
      <c r="C59" s="26" t="s">
        <v>19</v>
      </c>
      <c r="D59" s="34">
        <v>1.3008590514270899</v>
      </c>
      <c r="E59" s="34">
        <v>0</v>
      </c>
      <c r="F59" s="34">
        <v>0</v>
      </c>
      <c r="G59" s="34">
        <v>1.35555555555555E-2</v>
      </c>
      <c r="H59" s="35"/>
    </row>
    <row r="60" spans="1:8" s="4" customFormat="1" x14ac:dyDescent="0.25">
      <c r="B60" s="7"/>
      <c r="C60" s="27" t="s">
        <v>20</v>
      </c>
      <c r="D60" s="36">
        <v>1.0225663913998799</v>
      </c>
      <c r="E60" s="36">
        <v>3.0326264020285598</v>
      </c>
      <c r="F60" s="36">
        <v>0</v>
      </c>
      <c r="G60" s="36">
        <v>0.77725827467295605</v>
      </c>
      <c r="H60" s="35"/>
    </row>
    <row r="61" spans="1:8" s="4" customFormat="1" x14ac:dyDescent="0.25">
      <c r="B61" s="7"/>
      <c r="C61" s="32" t="s">
        <v>42</v>
      </c>
      <c r="D61" s="48">
        <v>1</v>
      </c>
      <c r="E61" s="48">
        <v>0</v>
      </c>
      <c r="F61" s="48">
        <v>0</v>
      </c>
      <c r="G61" s="48">
        <v>0.5</v>
      </c>
      <c r="H61" s="35"/>
    </row>
    <row r="62" spans="1:8" s="7" customFormat="1" x14ac:dyDescent="0.25">
      <c r="C62" s="32" t="s">
        <v>43</v>
      </c>
      <c r="D62" s="48">
        <v>1</v>
      </c>
      <c r="E62" s="48">
        <v>1</v>
      </c>
      <c r="F62" s="48">
        <v>0</v>
      </c>
      <c r="G62" s="48">
        <v>0.5</v>
      </c>
      <c r="H62" s="35"/>
    </row>
    <row r="63" spans="1:8" s="5" customFormat="1" x14ac:dyDescent="0.25">
      <c r="C63" s="54" t="s">
        <v>31</v>
      </c>
      <c r="D63" s="56">
        <f>AVERAGE(D61:D62)</f>
        <v>1</v>
      </c>
      <c r="E63" s="56">
        <f t="shared" ref="E63:G63" si="11">AVERAGE(E61:E62)</f>
        <v>0.5</v>
      </c>
      <c r="F63" s="56">
        <f t="shared" si="11"/>
        <v>0</v>
      </c>
      <c r="G63" s="56">
        <f t="shared" si="11"/>
        <v>0.5</v>
      </c>
      <c r="H63" s="37"/>
    </row>
    <row r="64" spans="1:8" s="4" customFormat="1" x14ac:dyDescent="0.25">
      <c r="A64" s="4" t="s">
        <v>4</v>
      </c>
      <c r="C64" s="27" t="s">
        <v>19</v>
      </c>
      <c r="D64" s="34">
        <v>1.9348558353859999</v>
      </c>
      <c r="E64" s="34">
        <v>0</v>
      </c>
      <c r="F64" s="34">
        <v>0</v>
      </c>
      <c r="G64" s="34">
        <v>0</v>
      </c>
      <c r="H64" s="35"/>
    </row>
    <row r="65" spans="1:8" s="7" customFormat="1" x14ac:dyDescent="0.25">
      <c r="C65" s="27" t="s">
        <v>20</v>
      </c>
      <c r="D65" s="36">
        <v>0.518653352392899</v>
      </c>
      <c r="E65" s="36">
        <v>1.8670009089434201</v>
      </c>
      <c r="F65" s="36">
        <v>0</v>
      </c>
      <c r="G65" s="36">
        <v>0.14773230905599399</v>
      </c>
      <c r="H65" s="35"/>
    </row>
    <row r="66" spans="1:8" s="7" customFormat="1" x14ac:dyDescent="0.25">
      <c r="C66" s="32" t="s">
        <v>42</v>
      </c>
      <c r="D66" s="48">
        <v>1</v>
      </c>
      <c r="E66" s="48">
        <v>0</v>
      </c>
      <c r="F66" s="48">
        <v>0</v>
      </c>
      <c r="G66" s="48">
        <v>0</v>
      </c>
      <c r="H66" s="35"/>
    </row>
    <row r="67" spans="1:8" s="33" customFormat="1" x14ac:dyDescent="0.25">
      <c r="A67" s="7"/>
      <c r="B67" s="7"/>
      <c r="C67" s="32" t="s">
        <v>43</v>
      </c>
      <c r="D67" s="57">
        <v>0.5</v>
      </c>
      <c r="E67" s="57">
        <v>1</v>
      </c>
      <c r="F67" s="57">
        <v>0</v>
      </c>
      <c r="G67" s="57">
        <v>0.5</v>
      </c>
      <c r="H67" s="23"/>
    </row>
    <row r="68" spans="1:8" s="2" customFormat="1" x14ac:dyDescent="0.25">
      <c r="A68" s="5"/>
      <c r="B68" s="5"/>
      <c r="C68" s="54" t="s">
        <v>31</v>
      </c>
      <c r="D68" s="58">
        <f>AVERAGE(D66:D67)</f>
        <v>0.75</v>
      </c>
      <c r="E68" s="58">
        <f t="shared" ref="E68:G68" si="12">AVERAGE(E66:E67)</f>
        <v>0.5</v>
      </c>
      <c r="F68" s="58">
        <f t="shared" si="12"/>
        <v>0</v>
      </c>
      <c r="G68" s="58">
        <f t="shared" si="12"/>
        <v>0.25</v>
      </c>
    </row>
    <row r="69" spans="1:8" s="1" customFormat="1" x14ac:dyDescent="0.25">
      <c r="A69" s="12" t="s">
        <v>5</v>
      </c>
      <c r="C69" s="19"/>
      <c r="D69" s="30"/>
      <c r="E69" s="30"/>
      <c r="F69" s="30"/>
      <c r="G69" s="30"/>
      <c r="H69" s="24"/>
    </row>
    <row r="70" spans="1:8" x14ac:dyDescent="0.25">
      <c r="A70" s="4" t="s">
        <v>6</v>
      </c>
      <c r="C70" s="26" t="s">
        <v>19</v>
      </c>
      <c r="D70" s="29">
        <v>2.3492566032328601</v>
      </c>
      <c r="E70" s="29">
        <v>0</v>
      </c>
      <c r="F70" s="29">
        <v>0</v>
      </c>
      <c r="G70" s="29">
        <v>0</v>
      </c>
    </row>
    <row r="71" spans="1:8" s="4" customFormat="1" x14ac:dyDescent="0.25">
      <c r="C71" s="26" t="s">
        <v>20</v>
      </c>
      <c r="D71" s="34">
        <v>28.324026368020998</v>
      </c>
      <c r="E71" s="34">
        <v>6.0003600215961898E-3</v>
      </c>
      <c r="F71" s="34">
        <v>0</v>
      </c>
      <c r="G71" s="34">
        <v>12.785233157518499</v>
      </c>
      <c r="H71" s="35"/>
    </row>
    <row r="72" spans="1:8" s="4" customFormat="1" x14ac:dyDescent="0.25">
      <c r="C72" s="32" t="s">
        <v>42</v>
      </c>
      <c r="D72" s="46">
        <v>1</v>
      </c>
      <c r="E72" s="46">
        <v>0</v>
      </c>
      <c r="F72" s="46">
        <v>0</v>
      </c>
      <c r="G72" s="46">
        <v>0</v>
      </c>
      <c r="H72" s="35"/>
    </row>
    <row r="73" spans="1:8" s="4" customFormat="1" x14ac:dyDescent="0.25">
      <c r="C73" s="32" t="s">
        <v>43</v>
      </c>
      <c r="D73" s="46">
        <v>2.5</v>
      </c>
      <c r="E73" s="46">
        <v>0.5</v>
      </c>
      <c r="F73" s="46">
        <v>0</v>
      </c>
      <c r="G73" s="46">
        <v>2</v>
      </c>
      <c r="H73" s="35"/>
    </row>
    <row r="74" spans="1:8" s="5" customFormat="1" x14ac:dyDescent="0.25">
      <c r="C74" s="54" t="s">
        <v>31</v>
      </c>
      <c r="D74" s="56">
        <f>AVERAGE(D72:D73)</f>
        <v>1.75</v>
      </c>
      <c r="E74" s="56">
        <f t="shared" ref="E74:G74" si="13">AVERAGE(E72:E73)</f>
        <v>0.25</v>
      </c>
      <c r="F74" s="56">
        <f t="shared" si="13"/>
        <v>0</v>
      </c>
      <c r="G74" s="56">
        <f t="shared" si="13"/>
        <v>1</v>
      </c>
      <c r="H74" s="37"/>
    </row>
    <row r="75" spans="1:8" s="4" customFormat="1" x14ac:dyDescent="0.25">
      <c r="A75" s="4" t="s">
        <v>7</v>
      </c>
      <c r="C75" s="26" t="s">
        <v>19</v>
      </c>
      <c r="D75" s="34">
        <v>19.750506628820101</v>
      </c>
      <c r="E75" s="34">
        <v>8.7464999999999904</v>
      </c>
      <c r="F75" s="34">
        <v>0</v>
      </c>
      <c r="G75" s="34">
        <v>0.49416666666666498</v>
      </c>
      <c r="H75" s="35"/>
    </row>
    <row r="76" spans="1:8" s="4" customFormat="1" x14ac:dyDescent="0.25">
      <c r="C76" s="26" t="s">
        <v>20</v>
      </c>
      <c r="D76" s="34">
        <v>19.192487924940899</v>
      </c>
      <c r="E76" s="34">
        <v>12.701762105726299</v>
      </c>
      <c r="F76" s="34">
        <v>1.88625</v>
      </c>
      <c r="G76" s="34">
        <v>3.3074069785548499</v>
      </c>
      <c r="H76" s="35"/>
    </row>
    <row r="77" spans="1:8" s="4" customFormat="1" x14ac:dyDescent="0.25">
      <c r="C77" s="32" t="s">
        <v>42</v>
      </c>
      <c r="D77" s="46">
        <v>2</v>
      </c>
      <c r="E77" s="46">
        <v>1.5</v>
      </c>
      <c r="F77" s="46">
        <v>0</v>
      </c>
      <c r="G77" s="46">
        <v>0.5</v>
      </c>
      <c r="H77" s="35"/>
    </row>
    <row r="78" spans="1:8" s="4" customFormat="1" x14ac:dyDescent="0.25">
      <c r="C78" s="32" t="s">
        <v>43</v>
      </c>
      <c r="D78" s="46">
        <v>2</v>
      </c>
      <c r="E78" s="46">
        <v>2</v>
      </c>
      <c r="F78" s="46">
        <v>1</v>
      </c>
      <c r="G78" s="46">
        <v>1</v>
      </c>
      <c r="H78" s="35"/>
    </row>
    <row r="79" spans="1:8" s="5" customFormat="1" x14ac:dyDescent="0.25">
      <c r="C79" s="9" t="s">
        <v>31</v>
      </c>
      <c r="D79" s="56">
        <f>AVERAGE(D77:D78)</f>
        <v>2</v>
      </c>
      <c r="E79" s="56">
        <f t="shared" ref="E79:G79" si="14">AVERAGE(E77:E78)</f>
        <v>1.75</v>
      </c>
      <c r="F79" s="56">
        <f t="shared" si="14"/>
        <v>0.5</v>
      </c>
      <c r="G79" s="56">
        <f t="shared" si="14"/>
        <v>0.75</v>
      </c>
      <c r="H79" s="37"/>
    </row>
    <row r="80" spans="1:8" s="4" customFormat="1" x14ac:dyDescent="0.25">
      <c r="A80" s="4" t="s">
        <v>8</v>
      </c>
      <c r="C80" s="26" t="s">
        <v>19</v>
      </c>
      <c r="D80" s="34">
        <v>56.605621021172603</v>
      </c>
      <c r="E80" s="34">
        <v>41.4849999999999</v>
      </c>
      <c r="F80" s="34">
        <v>79.734966666666594</v>
      </c>
      <c r="G80" s="34">
        <v>70.748766666666597</v>
      </c>
      <c r="H80" s="35"/>
    </row>
    <row r="81" spans="1:8" s="4" customFormat="1" x14ac:dyDescent="0.25">
      <c r="C81" s="26" t="s">
        <v>20</v>
      </c>
      <c r="D81" s="34">
        <v>56.397810206467199</v>
      </c>
      <c r="E81" s="34">
        <v>41.481488889333299</v>
      </c>
      <c r="F81" s="34">
        <v>79.734966666666594</v>
      </c>
      <c r="G81" s="34">
        <v>64.962008839981905</v>
      </c>
      <c r="H81" s="35"/>
    </row>
    <row r="82" spans="1:8" s="4" customFormat="1" x14ac:dyDescent="0.25">
      <c r="C82" s="32" t="s">
        <v>42</v>
      </c>
      <c r="D82" s="46">
        <v>3</v>
      </c>
      <c r="E82" s="46">
        <v>3</v>
      </c>
      <c r="F82" s="46">
        <v>3</v>
      </c>
      <c r="G82" s="46">
        <v>3</v>
      </c>
      <c r="H82" s="35"/>
    </row>
    <row r="83" spans="1:8" s="4" customFormat="1" x14ac:dyDescent="0.25">
      <c r="C83" s="32" t="s">
        <v>43</v>
      </c>
      <c r="D83" s="46">
        <v>3</v>
      </c>
      <c r="E83" s="46">
        <v>3</v>
      </c>
      <c r="F83" s="46">
        <v>3</v>
      </c>
      <c r="G83" s="46">
        <v>3</v>
      </c>
      <c r="H83" s="35"/>
    </row>
    <row r="84" spans="1:8" s="5" customFormat="1" x14ac:dyDescent="0.25">
      <c r="C84" s="54" t="s">
        <v>31</v>
      </c>
      <c r="D84" s="56">
        <f>AVERAGE(D82:D83)</f>
        <v>3</v>
      </c>
      <c r="E84" s="56">
        <f t="shared" ref="E84:G84" si="15">AVERAGE(E82:E83)</f>
        <v>3</v>
      </c>
      <c r="F84" s="56">
        <f t="shared" si="15"/>
        <v>3</v>
      </c>
      <c r="G84" s="56">
        <f t="shared" si="15"/>
        <v>3</v>
      </c>
      <c r="H84" s="37"/>
    </row>
    <row r="85" spans="1:8" s="4" customFormat="1" x14ac:dyDescent="0.25">
      <c r="A85" s="4" t="s">
        <v>9</v>
      </c>
      <c r="C85" s="26" t="s">
        <v>19</v>
      </c>
      <c r="D85" s="34">
        <v>7.2238105310561798</v>
      </c>
      <c r="E85" s="34">
        <v>0</v>
      </c>
      <c r="F85" s="34">
        <v>0</v>
      </c>
      <c r="G85" s="34">
        <v>2.3046666666666602</v>
      </c>
      <c r="H85" s="35"/>
    </row>
    <row r="86" spans="1:8" s="4" customFormat="1" x14ac:dyDescent="0.25">
      <c r="C86" s="26" t="s">
        <v>20</v>
      </c>
      <c r="D86" s="34">
        <v>6.0736947109698702</v>
      </c>
      <c r="E86" s="34">
        <v>10.1579428099019</v>
      </c>
      <c r="F86" s="34">
        <v>6.9710000000000001</v>
      </c>
      <c r="G86" s="34">
        <v>5.8246457419156403</v>
      </c>
      <c r="H86" s="35"/>
    </row>
    <row r="87" spans="1:8" s="4" customFormat="1" x14ac:dyDescent="0.25">
      <c r="C87" s="32" t="s">
        <v>42</v>
      </c>
      <c r="D87" s="46">
        <v>1.5</v>
      </c>
      <c r="E87" s="46">
        <v>0</v>
      </c>
      <c r="F87" s="46">
        <v>0</v>
      </c>
      <c r="G87" s="46">
        <v>1</v>
      </c>
      <c r="H87" s="35"/>
    </row>
    <row r="88" spans="1:8" s="4" customFormat="1" x14ac:dyDescent="0.25">
      <c r="C88" s="32" t="s">
        <v>43</v>
      </c>
      <c r="D88" s="46">
        <v>1.5</v>
      </c>
      <c r="E88" s="46">
        <v>2</v>
      </c>
      <c r="F88" s="46">
        <v>1.5</v>
      </c>
      <c r="G88" s="46">
        <v>1.5</v>
      </c>
      <c r="H88" s="35"/>
    </row>
    <row r="89" spans="1:8" s="5" customFormat="1" x14ac:dyDescent="0.25">
      <c r="C89" s="54" t="s">
        <v>31</v>
      </c>
      <c r="D89" s="56">
        <f>AVERAGE(D87:D88)</f>
        <v>1.5</v>
      </c>
      <c r="E89" s="56">
        <f t="shared" ref="E89:G89" si="16">AVERAGE(E87:E88)</f>
        <v>1</v>
      </c>
      <c r="F89" s="56">
        <f t="shared" si="16"/>
        <v>0.75</v>
      </c>
      <c r="G89" s="56">
        <f t="shared" si="16"/>
        <v>1.25</v>
      </c>
      <c r="H89" s="37"/>
    </row>
    <row r="90" spans="1:8" s="4" customFormat="1" x14ac:dyDescent="0.25">
      <c r="A90" s="4" t="s">
        <v>10</v>
      </c>
      <c r="C90" s="26" t="s">
        <v>19</v>
      </c>
      <c r="D90" s="34">
        <v>93.156000000000006</v>
      </c>
      <c r="E90" s="34">
        <v>100</v>
      </c>
      <c r="F90" s="34">
        <v>100</v>
      </c>
      <c r="G90" s="34">
        <v>88.35</v>
      </c>
      <c r="H90" s="35"/>
    </row>
    <row r="91" spans="1:8" s="7" customFormat="1" x14ac:dyDescent="0.25">
      <c r="C91" s="27" t="s">
        <v>20</v>
      </c>
      <c r="D91" s="36">
        <v>93.123000000000005</v>
      </c>
      <c r="E91" s="36">
        <v>100</v>
      </c>
      <c r="F91" s="36">
        <v>100</v>
      </c>
      <c r="G91" s="36">
        <v>86.045000000000002</v>
      </c>
    </row>
    <row r="92" spans="1:8" s="7" customFormat="1" x14ac:dyDescent="0.25">
      <c r="C92" s="32" t="s">
        <v>42</v>
      </c>
      <c r="D92" s="48">
        <v>3</v>
      </c>
      <c r="E92" s="48">
        <v>3</v>
      </c>
      <c r="F92" s="48">
        <v>3</v>
      </c>
      <c r="G92" s="48">
        <v>3</v>
      </c>
      <c r="H92" s="35"/>
    </row>
    <row r="93" spans="1:8" s="7" customFormat="1" x14ac:dyDescent="0.25">
      <c r="C93" s="32" t="s">
        <v>43</v>
      </c>
      <c r="D93" s="48">
        <v>3</v>
      </c>
      <c r="E93" s="48">
        <v>3</v>
      </c>
      <c r="F93" s="48">
        <v>3</v>
      </c>
      <c r="G93" s="48">
        <v>3</v>
      </c>
      <c r="H93" s="35"/>
    </row>
    <row r="94" spans="1:8" s="5" customFormat="1" x14ac:dyDescent="0.25">
      <c r="C94" s="54" t="s">
        <v>31</v>
      </c>
      <c r="D94" s="56">
        <f>AVERAGE(D92:D93)</f>
        <v>3</v>
      </c>
      <c r="E94" s="56">
        <f t="shared" ref="E94:G94" si="17">AVERAGE(E92:E93)</f>
        <v>3</v>
      </c>
      <c r="F94" s="56">
        <f t="shared" si="17"/>
        <v>3</v>
      </c>
      <c r="G94" s="56">
        <f t="shared" si="17"/>
        <v>3</v>
      </c>
      <c r="H94" s="37"/>
    </row>
    <row r="95" spans="1:8" s="1" customFormat="1" x14ac:dyDescent="0.25">
      <c r="A95" s="12" t="s">
        <v>11</v>
      </c>
      <c r="C95" s="19"/>
      <c r="D95" s="30"/>
      <c r="E95" s="30"/>
      <c r="F95" s="30"/>
      <c r="G95" s="30"/>
      <c r="H95" s="24"/>
    </row>
    <row r="96" spans="1:8" x14ac:dyDescent="0.25">
      <c r="A96" s="4" t="s">
        <v>12</v>
      </c>
      <c r="C96" s="26" t="s">
        <v>19</v>
      </c>
      <c r="D96" s="29">
        <v>91.136429853231107</v>
      </c>
      <c r="E96" s="29">
        <v>0</v>
      </c>
      <c r="F96" s="29">
        <v>0</v>
      </c>
      <c r="G96" s="29">
        <v>100</v>
      </c>
    </row>
    <row r="97" spans="1:8" s="4" customFormat="1" x14ac:dyDescent="0.25">
      <c r="C97" s="26" t="s">
        <v>20</v>
      </c>
      <c r="D97" s="34">
        <v>91.093983209754597</v>
      </c>
      <c r="E97" s="34">
        <v>0</v>
      </c>
      <c r="F97" s="34">
        <v>0</v>
      </c>
      <c r="G97" s="34">
        <v>100</v>
      </c>
      <c r="H97" s="35"/>
    </row>
    <row r="98" spans="1:8" s="4" customFormat="1" x14ac:dyDescent="0.25">
      <c r="C98" s="32" t="s">
        <v>42</v>
      </c>
      <c r="D98" s="46">
        <v>3</v>
      </c>
      <c r="E98" s="46">
        <v>0</v>
      </c>
      <c r="F98" s="46">
        <v>0</v>
      </c>
      <c r="G98" s="46">
        <v>3</v>
      </c>
      <c r="H98" s="35"/>
    </row>
    <row r="99" spans="1:8" s="4" customFormat="1" x14ac:dyDescent="0.25">
      <c r="C99" s="32" t="s">
        <v>43</v>
      </c>
      <c r="D99" s="46">
        <v>3</v>
      </c>
      <c r="E99" s="46">
        <v>0</v>
      </c>
      <c r="F99" s="46">
        <v>0</v>
      </c>
      <c r="G99" s="46">
        <v>3</v>
      </c>
      <c r="H99" s="35"/>
    </row>
    <row r="100" spans="1:8" s="5" customFormat="1" x14ac:dyDescent="0.25">
      <c r="C100" s="54" t="s">
        <v>31</v>
      </c>
      <c r="D100" s="56">
        <f>AVERAGE(D98:D99)</f>
        <v>3</v>
      </c>
      <c r="E100" s="56">
        <f t="shared" ref="E100:G100" si="18">AVERAGE(E98:E99)</f>
        <v>0</v>
      </c>
      <c r="F100" s="56">
        <f t="shared" si="18"/>
        <v>0</v>
      </c>
      <c r="G100" s="56">
        <f t="shared" si="18"/>
        <v>3</v>
      </c>
      <c r="H100" s="37"/>
    </row>
    <row r="101" spans="1:8" s="4" customFormat="1" x14ac:dyDescent="0.25">
      <c r="A101" s="4" t="s">
        <v>75</v>
      </c>
      <c r="C101" s="26" t="s">
        <v>19</v>
      </c>
      <c r="D101" s="34">
        <v>2.3492566032328601</v>
      </c>
      <c r="E101" s="34">
        <v>0</v>
      </c>
      <c r="F101" s="34">
        <v>0</v>
      </c>
      <c r="G101" s="34">
        <v>0</v>
      </c>
      <c r="H101" s="35"/>
    </row>
    <row r="102" spans="1:8" s="7" customFormat="1" x14ac:dyDescent="0.25">
      <c r="C102" s="27" t="s">
        <v>20</v>
      </c>
      <c r="D102" s="36">
        <v>4.8677313972102301E-2</v>
      </c>
      <c r="E102" s="36">
        <v>0</v>
      </c>
      <c r="F102" s="36">
        <v>0</v>
      </c>
      <c r="G102" s="36">
        <v>0.166897581582167</v>
      </c>
      <c r="H102" s="35"/>
    </row>
    <row r="103" spans="1:8" s="7" customFormat="1" x14ac:dyDescent="0.25">
      <c r="C103" s="32" t="s">
        <v>42</v>
      </c>
      <c r="D103" s="48">
        <v>1</v>
      </c>
      <c r="E103" s="48">
        <v>0</v>
      </c>
      <c r="F103" s="48">
        <v>0</v>
      </c>
      <c r="G103" s="48">
        <v>0</v>
      </c>
      <c r="H103" s="35"/>
    </row>
    <row r="104" spans="1:8" s="7" customFormat="1" x14ac:dyDescent="0.25">
      <c r="C104" s="32" t="s">
        <v>43</v>
      </c>
      <c r="D104" s="48">
        <v>0.5</v>
      </c>
      <c r="E104" s="48">
        <v>0</v>
      </c>
      <c r="F104" s="48">
        <v>0</v>
      </c>
      <c r="G104" s="48">
        <v>0.5</v>
      </c>
      <c r="H104" s="35"/>
    </row>
    <row r="105" spans="1:8" s="5" customFormat="1" x14ac:dyDescent="0.25">
      <c r="C105" s="32" t="s">
        <v>31</v>
      </c>
      <c r="D105" s="56">
        <f>AVERAGE(D103:D104)</f>
        <v>0.75</v>
      </c>
      <c r="E105" s="56">
        <f t="shared" ref="E105:G105" si="19">AVERAGE(E103:E104)</f>
        <v>0</v>
      </c>
      <c r="F105" s="56">
        <f t="shared" si="19"/>
        <v>0</v>
      </c>
      <c r="G105" s="56">
        <f t="shared" si="19"/>
        <v>0.25</v>
      </c>
      <c r="H105" s="37"/>
    </row>
    <row r="106" spans="1:8" s="14" customFormat="1" x14ac:dyDescent="0.25">
      <c r="A106" s="13" t="s">
        <v>13</v>
      </c>
      <c r="C106" s="20"/>
      <c r="D106" s="31"/>
      <c r="E106" s="31"/>
      <c r="F106" s="31"/>
      <c r="G106" s="31"/>
      <c r="H106" s="25"/>
    </row>
    <row r="107" spans="1:8" x14ac:dyDescent="0.25">
      <c r="A107" s="4" t="s">
        <v>14</v>
      </c>
      <c r="C107" s="26" t="s">
        <v>19</v>
      </c>
      <c r="D107" s="29">
        <v>1.8252284094241501E-2</v>
      </c>
      <c r="E107" s="29">
        <v>0</v>
      </c>
      <c r="F107" s="29">
        <v>0</v>
      </c>
      <c r="G107" s="29">
        <v>0</v>
      </c>
    </row>
    <row r="108" spans="1:8" s="4" customFormat="1" x14ac:dyDescent="0.25">
      <c r="C108" s="26" t="s">
        <v>20</v>
      </c>
      <c r="D108" s="34">
        <v>0.104039188665723</v>
      </c>
      <c r="E108" s="34">
        <v>6.0003600215961898E-3</v>
      </c>
      <c r="F108" s="34">
        <v>0</v>
      </c>
      <c r="G108" s="34">
        <v>0.33339588665338699</v>
      </c>
      <c r="H108" s="35"/>
    </row>
    <row r="109" spans="1:8" s="4" customFormat="1" x14ac:dyDescent="0.25">
      <c r="C109" s="32" t="s">
        <v>42</v>
      </c>
      <c r="D109" s="46">
        <v>0.5</v>
      </c>
      <c r="E109" s="46">
        <v>0</v>
      </c>
      <c r="F109" s="46">
        <v>0</v>
      </c>
      <c r="G109" s="46">
        <v>0</v>
      </c>
      <c r="H109" s="35"/>
    </row>
    <row r="110" spans="1:8" s="4" customFormat="1" x14ac:dyDescent="0.25">
      <c r="C110" s="32" t="s">
        <v>43</v>
      </c>
      <c r="D110" s="46">
        <v>0.5</v>
      </c>
      <c r="E110" s="46">
        <v>0.5</v>
      </c>
      <c r="F110" s="46">
        <v>0</v>
      </c>
      <c r="G110" s="46">
        <v>0.5</v>
      </c>
      <c r="H110" s="35"/>
    </row>
    <row r="111" spans="1:8" s="5" customFormat="1" x14ac:dyDescent="0.25">
      <c r="C111" s="54" t="s">
        <v>31</v>
      </c>
      <c r="D111" s="56">
        <f>AVERAGE(D109:D110)</f>
        <v>0.5</v>
      </c>
      <c r="E111" s="56">
        <f t="shared" ref="E111:G111" si="20">AVERAGE(E109:E110)</f>
        <v>0.25</v>
      </c>
      <c r="F111" s="56">
        <f t="shared" si="20"/>
        <v>0</v>
      </c>
      <c r="G111" s="56">
        <f t="shared" si="20"/>
        <v>0.25</v>
      </c>
      <c r="H111" s="37"/>
    </row>
    <row r="112" spans="1:8" s="4" customFormat="1" x14ac:dyDescent="0.25">
      <c r="A112" s="4" t="s">
        <v>15</v>
      </c>
      <c r="C112" s="26" t="s">
        <v>19</v>
      </c>
      <c r="D112" s="34">
        <v>81.427874478871701</v>
      </c>
      <c r="E112" s="34">
        <v>86.417400000000001</v>
      </c>
      <c r="F112" s="34">
        <v>27.2445555555555</v>
      </c>
      <c r="G112" s="34">
        <v>52.043222222222198</v>
      </c>
      <c r="H112" s="35"/>
    </row>
    <row r="113" spans="1:8" s="4" customFormat="1" x14ac:dyDescent="0.25">
      <c r="C113" s="26" t="s">
        <v>20</v>
      </c>
      <c r="D113" s="34">
        <v>81.338934652419894</v>
      </c>
      <c r="E113" s="34">
        <v>86.416584995099697</v>
      </c>
      <c r="F113" s="34">
        <v>18.358444444444402</v>
      </c>
      <c r="G113" s="34">
        <v>42.555955275706999</v>
      </c>
      <c r="H113" s="35"/>
    </row>
    <row r="114" spans="1:8" s="4" customFormat="1" x14ac:dyDescent="0.25">
      <c r="C114" s="32" t="s">
        <v>42</v>
      </c>
      <c r="D114" s="46">
        <v>3</v>
      </c>
      <c r="E114" s="46">
        <v>3</v>
      </c>
      <c r="F114" s="46">
        <v>2.5</v>
      </c>
      <c r="G114" s="46">
        <v>3</v>
      </c>
      <c r="H114" s="35"/>
    </row>
    <row r="115" spans="1:8" s="4" customFormat="1" x14ac:dyDescent="0.25">
      <c r="C115" s="32" t="s">
        <v>43</v>
      </c>
      <c r="D115" s="46">
        <v>3</v>
      </c>
      <c r="E115" s="46">
        <v>3</v>
      </c>
      <c r="F115" s="46">
        <v>2</v>
      </c>
      <c r="G115" s="46">
        <v>3</v>
      </c>
      <c r="H115" s="35"/>
    </row>
    <row r="116" spans="1:8" s="5" customFormat="1" x14ac:dyDescent="0.25">
      <c r="C116" s="54" t="s">
        <v>31</v>
      </c>
      <c r="D116" s="56">
        <f>AVERAGE(D114:D115)</f>
        <v>3</v>
      </c>
      <c r="E116" s="56">
        <f t="shared" ref="E116:G116" si="21">AVERAGE(E114:E115)</f>
        <v>3</v>
      </c>
      <c r="F116" s="56">
        <f t="shared" si="21"/>
        <v>2.25</v>
      </c>
      <c r="G116" s="56">
        <f t="shared" si="21"/>
        <v>3</v>
      </c>
      <c r="H116" s="37"/>
    </row>
    <row r="117" spans="1:8" s="4" customFormat="1" x14ac:dyDescent="0.25">
      <c r="A117" s="4" t="s">
        <v>16</v>
      </c>
      <c r="C117" s="26" t="s">
        <v>19</v>
      </c>
      <c r="D117" s="34">
        <v>1.3191681962189899E-2</v>
      </c>
      <c r="E117" s="34">
        <v>0</v>
      </c>
      <c r="F117" s="34">
        <v>0</v>
      </c>
      <c r="G117" s="34">
        <v>0</v>
      </c>
      <c r="H117" s="35"/>
    </row>
    <row r="118" spans="1:8" s="4" customFormat="1" x14ac:dyDescent="0.25">
      <c r="C118" s="26" t="s">
        <v>20</v>
      </c>
      <c r="D118" s="34">
        <v>7.8843536715387293E-3</v>
      </c>
      <c r="E118" s="34">
        <v>4.0002400143974602E-3</v>
      </c>
      <c r="F118" s="34">
        <v>0</v>
      </c>
      <c r="G118" s="34">
        <v>0.21946898885886101</v>
      </c>
      <c r="H118" s="35"/>
    </row>
    <row r="119" spans="1:8" s="4" customFormat="1" x14ac:dyDescent="0.25">
      <c r="C119" s="32" t="s">
        <v>42</v>
      </c>
      <c r="D119" s="46">
        <v>0.5</v>
      </c>
      <c r="E119" s="46">
        <v>0</v>
      </c>
      <c r="F119" s="46">
        <v>0</v>
      </c>
      <c r="G119" s="46">
        <v>0</v>
      </c>
      <c r="H119" s="35"/>
    </row>
    <row r="120" spans="1:8" s="4" customFormat="1" x14ac:dyDescent="0.25">
      <c r="C120" s="32" t="s">
        <v>43</v>
      </c>
      <c r="D120" s="46">
        <v>0.5</v>
      </c>
      <c r="E120" s="46">
        <v>0.5</v>
      </c>
      <c r="F120" s="46">
        <v>0</v>
      </c>
      <c r="G120" s="46">
        <v>0.5</v>
      </c>
      <c r="H120" s="35"/>
    </row>
    <row r="121" spans="1:8" s="5" customFormat="1" x14ac:dyDescent="0.25">
      <c r="C121" s="54" t="s">
        <v>31</v>
      </c>
      <c r="D121" s="56">
        <f>AVERAGE(D119:D120)</f>
        <v>0.5</v>
      </c>
      <c r="E121" s="56">
        <f t="shared" ref="E121:G121" si="22">AVERAGE(E119:E120)</f>
        <v>0.25</v>
      </c>
      <c r="F121" s="56">
        <f t="shared" si="22"/>
        <v>0</v>
      </c>
      <c r="G121" s="56">
        <f t="shared" si="22"/>
        <v>0.25</v>
      </c>
      <c r="H121" s="37"/>
    </row>
    <row r="122" spans="1:8" s="4" customFormat="1" x14ac:dyDescent="0.25">
      <c r="A122" s="4" t="s">
        <v>76</v>
      </c>
      <c r="C122" s="26" t="s">
        <v>19</v>
      </c>
      <c r="D122" s="34">
        <v>2.3492566032328601</v>
      </c>
      <c r="E122" s="34">
        <v>0</v>
      </c>
      <c r="F122" s="34">
        <v>0</v>
      </c>
      <c r="G122" s="34">
        <v>0</v>
      </c>
      <c r="H122" s="35"/>
    </row>
    <row r="123" spans="1:8" s="4" customFormat="1" x14ac:dyDescent="0.25">
      <c r="C123" s="26" t="s">
        <v>20</v>
      </c>
      <c r="D123" s="34">
        <v>0.32668648039024001</v>
      </c>
      <c r="E123" s="34">
        <v>1.15562489304881E-2</v>
      </c>
      <c r="F123" s="34">
        <v>0</v>
      </c>
      <c r="G123" s="34">
        <v>2.40830282195328</v>
      </c>
      <c r="H123" s="35"/>
    </row>
    <row r="124" spans="1:8" s="4" customFormat="1" x14ac:dyDescent="0.25">
      <c r="C124" s="32" t="s">
        <v>42</v>
      </c>
      <c r="D124" s="46">
        <v>1</v>
      </c>
      <c r="E124" s="46">
        <v>0</v>
      </c>
      <c r="F124" s="46">
        <v>0</v>
      </c>
      <c r="G124" s="46">
        <v>0</v>
      </c>
      <c r="H124" s="35"/>
    </row>
    <row r="125" spans="1:8" s="4" customFormat="1" x14ac:dyDescent="0.25">
      <c r="C125" s="32" t="s">
        <v>43</v>
      </c>
      <c r="D125" s="46">
        <v>0.5</v>
      </c>
      <c r="E125" s="46">
        <v>0.5</v>
      </c>
      <c r="F125" s="46">
        <v>0</v>
      </c>
      <c r="G125" s="46">
        <v>1</v>
      </c>
      <c r="H125" s="35"/>
    </row>
    <row r="126" spans="1:8" s="5" customFormat="1" x14ac:dyDescent="0.25">
      <c r="C126" s="54" t="s">
        <v>31</v>
      </c>
      <c r="D126" s="56">
        <f>AVERAGE(D124:D125)</f>
        <v>0.75</v>
      </c>
      <c r="E126" s="56">
        <f t="shared" ref="E126:G126" si="23">AVERAGE(E124:E125)</f>
        <v>0.25</v>
      </c>
      <c r="F126" s="56">
        <f t="shared" si="23"/>
        <v>0</v>
      </c>
      <c r="G126" s="56">
        <f t="shared" si="23"/>
        <v>0.5</v>
      </c>
      <c r="H126" s="37"/>
    </row>
    <row r="127" spans="1:8" s="4" customFormat="1" x14ac:dyDescent="0.25">
      <c r="A127" s="6"/>
      <c r="C127" s="26"/>
      <c r="D127" s="34"/>
      <c r="E127" s="34"/>
      <c r="F127" s="34"/>
      <c r="G127" s="34"/>
      <c r="H127" s="35"/>
    </row>
    <row r="128" spans="1:8" s="4" customFormat="1" x14ac:dyDescent="0.25">
      <c r="C128" s="26"/>
      <c r="D128" s="34"/>
      <c r="E128" s="34"/>
      <c r="F128" s="34"/>
      <c r="G128" s="34"/>
      <c r="H128" s="35"/>
    </row>
    <row r="129" spans="1:3" x14ac:dyDescent="0.25">
      <c r="A129" s="4" t="s">
        <v>32</v>
      </c>
      <c r="B129" s="4">
        <v>0</v>
      </c>
      <c r="C129" s="39">
        <v>0</v>
      </c>
    </row>
    <row r="130" spans="1:3" x14ac:dyDescent="0.25">
      <c r="B130" s="4">
        <v>0.5</v>
      </c>
      <c r="C130" s="40" t="s">
        <v>36</v>
      </c>
    </row>
    <row r="131" spans="1:3" x14ac:dyDescent="0.25">
      <c r="A131" s="38" t="s">
        <v>33</v>
      </c>
      <c r="B131" s="4">
        <v>1</v>
      </c>
      <c r="C131" s="43" t="s">
        <v>37</v>
      </c>
    </row>
    <row r="132" spans="1:3" x14ac:dyDescent="0.25">
      <c r="A132" s="38"/>
      <c r="B132" s="4">
        <v>1.5</v>
      </c>
      <c r="C132" s="44" t="s">
        <v>39</v>
      </c>
    </row>
    <row r="133" spans="1:3" x14ac:dyDescent="0.25">
      <c r="A133" s="38" t="s">
        <v>34</v>
      </c>
      <c r="B133" s="4">
        <v>2</v>
      </c>
      <c r="C133" s="41" t="s">
        <v>40</v>
      </c>
    </row>
    <row r="134" spans="1:3" x14ac:dyDescent="0.25">
      <c r="A134" s="38"/>
      <c r="B134" s="4">
        <v>2.5</v>
      </c>
      <c r="C134" s="42" t="s">
        <v>41</v>
      </c>
    </row>
    <row r="135" spans="1:3" x14ac:dyDescent="0.25">
      <c r="A135" s="38" t="s">
        <v>35</v>
      </c>
      <c r="B135" s="4">
        <v>3</v>
      </c>
      <c r="C135" s="45" t="s">
        <v>38</v>
      </c>
    </row>
  </sheetData>
  <mergeCells count="3">
    <mergeCell ref="D2:G2"/>
    <mergeCell ref="D1:G1"/>
    <mergeCell ref="A25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5"/>
  <sheetViews>
    <sheetView topLeftCell="A106" workbookViewId="0">
      <selection activeCell="K33" sqref="K33"/>
    </sheetView>
  </sheetViews>
  <sheetFormatPr defaultRowHeight="15" x14ac:dyDescent="0.25"/>
  <cols>
    <col min="1" max="1" width="48.42578125" style="4" bestFit="1" customWidth="1"/>
    <col min="2" max="2" width="7.42578125" style="4" customWidth="1"/>
    <col min="3" max="3" width="11.85546875" style="26" bestFit="1" customWidth="1"/>
    <col min="4" max="4" width="15.5703125" style="67" bestFit="1" customWidth="1"/>
    <col min="5" max="5" width="25.140625" style="90" bestFit="1" customWidth="1"/>
    <col min="6" max="6" width="25.140625" style="67" bestFit="1" customWidth="1"/>
    <col min="7" max="7" width="12" style="67" bestFit="1" customWidth="1"/>
    <col min="8" max="8" width="9.140625" style="23"/>
  </cols>
  <sheetData>
    <row r="1" spans="1:8" s="16" customFormat="1" x14ac:dyDescent="0.25">
      <c r="A1" s="15" t="s">
        <v>17</v>
      </c>
      <c r="C1" s="17"/>
      <c r="D1" s="82" t="s">
        <v>45</v>
      </c>
      <c r="E1" s="82"/>
      <c r="F1" s="82"/>
      <c r="G1" s="82"/>
      <c r="H1" s="21"/>
    </row>
    <row r="2" spans="1:8" s="16" customFormat="1" ht="15.75" thickBot="1" x14ac:dyDescent="0.3">
      <c r="A2" s="15"/>
      <c r="C2" s="17"/>
      <c r="D2" s="83" t="s">
        <v>59</v>
      </c>
      <c r="E2" s="83"/>
      <c r="F2" s="83"/>
      <c r="G2" s="83"/>
      <c r="H2" s="21"/>
    </row>
    <row r="3" spans="1:8" s="11" customFormat="1" x14ac:dyDescent="0.25">
      <c r="A3" s="10" t="s">
        <v>0</v>
      </c>
      <c r="C3" s="18"/>
      <c r="D3" s="66" t="s">
        <v>25</v>
      </c>
      <c r="E3" s="89" t="s">
        <v>26</v>
      </c>
      <c r="F3" s="66" t="s">
        <v>27</v>
      </c>
      <c r="G3" s="66" t="s">
        <v>28</v>
      </c>
      <c r="H3" s="22"/>
    </row>
    <row r="4" spans="1:8" x14ac:dyDescent="0.25">
      <c r="A4" s="4" t="s">
        <v>1</v>
      </c>
      <c r="B4" s="4" t="s">
        <v>18</v>
      </c>
      <c r="C4" s="26" t="s">
        <v>19</v>
      </c>
      <c r="D4" s="67">
        <v>0.09</v>
      </c>
      <c r="E4" s="90">
        <v>0.375</v>
      </c>
      <c r="F4" s="67">
        <v>1.617</v>
      </c>
      <c r="G4" s="67">
        <v>0.27</v>
      </c>
    </row>
    <row r="5" spans="1:8" x14ac:dyDescent="0.25">
      <c r="C5" s="26" t="s">
        <v>20</v>
      </c>
      <c r="D5" s="65">
        <v>0.187</v>
      </c>
      <c r="E5" s="91">
        <v>0.23899999999999999</v>
      </c>
      <c r="F5" s="65">
        <v>0.76200000000000001</v>
      </c>
      <c r="G5" s="65">
        <v>0.56499999999999995</v>
      </c>
      <c r="H5" s="35"/>
    </row>
    <row r="6" spans="1:8" s="4" customFormat="1" x14ac:dyDescent="0.25">
      <c r="C6" s="32" t="s">
        <v>42</v>
      </c>
      <c r="D6" s="68">
        <v>0.5</v>
      </c>
      <c r="E6" s="92">
        <v>1</v>
      </c>
      <c r="F6" s="68">
        <v>2</v>
      </c>
      <c r="G6" s="68">
        <v>1</v>
      </c>
      <c r="H6" s="35"/>
    </row>
    <row r="7" spans="1:8" s="4" customFormat="1" x14ac:dyDescent="0.25">
      <c r="C7" s="32" t="s">
        <v>43</v>
      </c>
      <c r="D7" s="68">
        <v>0.5</v>
      </c>
      <c r="E7" s="92">
        <v>1</v>
      </c>
      <c r="F7" s="68">
        <v>1.5</v>
      </c>
      <c r="G7" s="68">
        <v>1.5</v>
      </c>
      <c r="H7" s="35"/>
    </row>
    <row r="8" spans="1:8" s="4" customFormat="1" x14ac:dyDescent="0.25">
      <c r="C8" s="32" t="s">
        <v>31</v>
      </c>
      <c r="D8" s="68">
        <f>AVERAGE(D6:D7)</f>
        <v>0.5</v>
      </c>
      <c r="E8" s="92">
        <f t="shared" ref="E8:G8" si="0">AVERAGE(E6:E7)</f>
        <v>1</v>
      </c>
      <c r="F8" s="68">
        <f t="shared" si="0"/>
        <v>1.75</v>
      </c>
      <c r="G8" s="68">
        <f t="shared" si="0"/>
        <v>1.25</v>
      </c>
      <c r="H8" s="35"/>
    </row>
    <row r="9" spans="1:8" s="4" customFormat="1" x14ac:dyDescent="0.25">
      <c r="B9" s="4" t="s">
        <v>21</v>
      </c>
      <c r="C9" s="26" t="s">
        <v>19</v>
      </c>
      <c r="D9" s="65">
        <v>0.19</v>
      </c>
      <c r="E9" s="91">
        <v>1.6539999999999999</v>
      </c>
      <c r="F9" s="65">
        <v>0.29299999999999998</v>
      </c>
      <c r="G9" s="65">
        <v>0.89200000000000002</v>
      </c>
      <c r="H9" s="35"/>
    </row>
    <row r="10" spans="1:8" s="4" customFormat="1" x14ac:dyDescent="0.25">
      <c r="C10" s="26" t="s">
        <v>20</v>
      </c>
      <c r="D10" s="65">
        <v>0.29399999999999998</v>
      </c>
      <c r="E10" s="91">
        <v>2.5750000000000002</v>
      </c>
      <c r="F10" s="65">
        <v>0.16700000000000001</v>
      </c>
      <c r="G10" s="65">
        <v>0.748</v>
      </c>
      <c r="H10" s="35"/>
    </row>
    <row r="11" spans="1:8" s="4" customFormat="1" x14ac:dyDescent="0.25">
      <c r="C11" s="32" t="s">
        <v>42</v>
      </c>
      <c r="D11" s="68">
        <v>0.5</v>
      </c>
      <c r="E11" s="92">
        <v>2</v>
      </c>
      <c r="F11" s="68">
        <v>1</v>
      </c>
      <c r="G11" s="68">
        <v>1.5</v>
      </c>
      <c r="H11" s="35"/>
    </row>
    <row r="12" spans="1:8" s="4" customFormat="1" x14ac:dyDescent="0.25">
      <c r="C12" s="32" t="s">
        <v>43</v>
      </c>
      <c r="D12" s="68">
        <v>1</v>
      </c>
      <c r="E12" s="92">
        <v>2.5</v>
      </c>
      <c r="F12" s="68">
        <v>0.5</v>
      </c>
      <c r="G12" s="68">
        <v>1.5</v>
      </c>
      <c r="H12" s="35"/>
    </row>
    <row r="13" spans="1:8" s="4" customFormat="1" x14ac:dyDescent="0.25">
      <c r="C13" s="32" t="s">
        <v>31</v>
      </c>
      <c r="D13" s="68">
        <f>AVERAGE(D11:D12)</f>
        <v>0.75</v>
      </c>
      <c r="E13" s="92">
        <f t="shared" ref="E13:G13" si="1">AVERAGE(E11:E12)</f>
        <v>2.25</v>
      </c>
      <c r="F13" s="68">
        <f t="shared" si="1"/>
        <v>0.75</v>
      </c>
      <c r="G13" s="68">
        <f t="shared" si="1"/>
        <v>1.5</v>
      </c>
      <c r="H13" s="35"/>
    </row>
    <row r="14" spans="1:8" s="4" customFormat="1" x14ac:dyDescent="0.25">
      <c r="B14" s="4" t="s">
        <v>22</v>
      </c>
      <c r="C14" s="26" t="s">
        <v>19</v>
      </c>
      <c r="D14" s="65">
        <v>0.22500000000000001</v>
      </c>
      <c r="E14" s="91">
        <v>1.1970000000000001</v>
      </c>
      <c r="F14" s="65">
        <v>0.497</v>
      </c>
      <c r="G14" s="65">
        <v>8.3000000000000004E-2</v>
      </c>
      <c r="H14" s="35"/>
    </row>
    <row r="15" spans="1:8" s="4" customFormat="1" x14ac:dyDescent="0.25">
      <c r="C15" s="26" t="s">
        <v>20</v>
      </c>
      <c r="D15" s="65">
        <v>0.63600000000000001</v>
      </c>
      <c r="E15" s="91">
        <v>3.4630000000000001</v>
      </c>
      <c r="F15" s="65">
        <v>0.35299999999999998</v>
      </c>
      <c r="G15" s="65">
        <v>0.67500000000000004</v>
      </c>
      <c r="H15" s="35"/>
    </row>
    <row r="16" spans="1:8" s="4" customFormat="1" x14ac:dyDescent="0.25">
      <c r="C16" s="32" t="s">
        <v>42</v>
      </c>
      <c r="D16" s="68">
        <v>1</v>
      </c>
      <c r="E16" s="92">
        <v>1.5</v>
      </c>
      <c r="F16" s="68">
        <v>1</v>
      </c>
      <c r="G16" s="68">
        <v>0.5</v>
      </c>
      <c r="H16" s="35"/>
    </row>
    <row r="17" spans="1:11" s="4" customFormat="1" x14ac:dyDescent="0.25">
      <c r="C17" s="32" t="s">
        <v>43</v>
      </c>
      <c r="D17" s="68">
        <v>1.5</v>
      </c>
      <c r="E17" s="92">
        <v>2.5</v>
      </c>
      <c r="F17" s="68">
        <v>1</v>
      </c>
      <c r="G17" s="68">
        <v>1.5</v>
      </c>
      <c r="H17" s="35"/>
    </row>
    <row r="18" spans="1:11" s="4" customFormat="1" x14ac:dyDescent="0.25">
      <c r="C18" s="32" t="s">
        <v>31</v>
      </c>
      <c r="D18" s="68">
        <f>AVERAGE(D16:D17)</f>
        <v>1.25</v>
      </c>
      <c r="E18" s="92">
        <f t="shared" ref="E18:G18" si="2">AVERAGE(E16:E17)</f>
        <v>2</v>
      </c>
      <c r="F18" s="68">
        <f t="shared" si="2"/>
        <v>1</v>
      </c>
      <c r="G18" s="68">
        <f t="shared" si="2"/>
        <v>1</v>
      </c>
      <c r="H18" s="35"/>
    </row>
    <row r="19" spans="1:11" s="4" customFormat="1" x14ac:dyDescent="0.25">
      <c r="B19" s="4" t="s">
        <v>23</v>
      </c>
      <c r="C19" s="26" t="s">
        <v>19</v>
      </c>
      <c r="D19" s="65">
        <v>0.26400000000000001</v>
      </c>
      <c r="E19" s="91">
        <v>0.72799999999999998</v>
      </c>
      <c r="F19" s="65">
        <v>1.861</v>
      </c>
      <c r="G19" s="65">
        <v>0.63700000000000001</v>
      </c>
      <c r="H19" s="35"/>
    </row>
    <row r="20" spans="1:11" s="4" customFormat="1" x14ac:dyDescent="0.25">
      <c r="C20" s="27" t="s">
        <v>20</v>
      </c>
      <c r="D20" s="69">
        <v>0.82199999999999995</v>
      </c>
      <c r="E20" s="93">
        <v>0.115</v>
      </c>
      <c r="F20" s="69">
        <v>0.85699999999999998</v>
      </c>
      <c r="G20" s="69">
        <v>0.80700000000000005</v>
      </c>
      <c r="H20" s="35"/>
    </row>
    <row r="21" spans="1:11" s="4" customFormat="1" x14ac:dyDescent="0.25">
      <c r="C21" s="32" t="s">
        <v>42</v>
      </c>
      <c r="D21" s="70">
        <v>1</v>
      </c>
      <c r="E21" s="94">
        <v>1.5</v>
      </c>
      <c r="F21" s="70">
        <v>2</v>
      </c>
      <c r="G21" s="70">
        <v>1.5</v>
      </c>
      <c r="H21" s="35"/>
    </row>
    <row r="22" spans="1:11" s="7" customFormat="1" x14ac:dyDescent="0.25">
      <c r="C22" s="47" t="s">
        <v>43</v>
      </c>
      <c r="D22" s="71">
        <v>1.5</v>
      </c>
      <c r="E22" s="94">
        <v>0.5</v>
      </c>
      <c r="F22" s="71">
        <v>1.5</v>
      </c>
      <c r="G22" s="71">
        <v>1.5</v>
      </c>
      <c r="H22" s="35"/>
    </row>
    <row r="23" spans="1:11" s="7" customFormat="1" x14ac:dyDescent="0.25">
      <c r="C23" s="32" t="s">
        <v>31</v>
      </c>
      <c r="D23" s="70">
        <f>AVERAGE(D21:D22)</f>
        <v>1.25</v>
      </c>
      <c r="E23" s="94">
        <f t="shared" ref="E23:G23" si="3">AVERAGE(E21:E22)</f>
        <v>1</v>
      </c>
      <c r="F23" s="70">
        <f t="shared" si="3"/>
        <v>1.75</v>
      </c>
      <c r="G23" s="70">
        <f t="shared" si="3"/>
        <v>1.5</v>
      </c>
      <c r="H23" s="35"/>
    </row>
    <row r="24" spans="1:11" s="50" customFormat="1" x14ac:dyDescent="0.25">
      <c r="A24" s="50" t="s">
        <v>2</v>
      </c>
      <c r="B24" s="50" t="s">
        <v>18</v>
      </c>
      <c r="C24" s="51" t="s">
        <v>19</v>
      </c>
      <c r="D24" s="72">
        <v>3.544</v>
      </c>
      <c r="E24" s="95">
        <v>1.5449999999999999</v>
      </c>
      <c r="F24" s="72">
        <v>4.1079999999999997</v>
      </c>
      <c r="G24" s="72">
        <v>0.76700000000000002</v>
      </c>
      <c r="H24" s="53"/>
    </row>
    <row r="25" spans="1:11" s="4" customFormat="1" x14ac:dyDescent="0.25">
      <c r="A25" s="81" t="s">
        <v>29</v>
      </c>
      <c r="C25" s="26" t="s">
        <v>20</v>
      </c>
      <c r="D25" s="65">
        <v>1.514</v>
      </c>
      <c r="E25" s="91">
        <v>0.90600000000000003</v>
      </c>
      <c r="F25" s="65">
        <v>0.83</v>
      </c>
      <c r="G25" s="65">
        <v>4.0439999999999996</v>
      </c>
      <c r="H25" s="35"/>
    </row>
    <row r="26" spans="1:11" s="4" customFormat="1" x14ac:dyDescent="0.25">
      <c r="A26" s="81"/>
      <c r="C26" s="32" t="s">
        <v>42</v>
      </c>
      <c r="D26" s="68">
        <v>2.5</v>
      </c>
      <c r="E26" s="92">
        <v>2</v>
      </c>
      <c r="F26" s="68">
        <v>3</v>
      </c>
      <c r="G26" s="68">
        <v>1.5</v>
      </c>
      <c r="H26" s="35"/>
    </row>
    <row r="27" spans="1:11" s="4" customFormat="1" x14ac:dyDescent="0.25">
      <c r="A27" s="81"/>
      <c r="C27" s="32" t="s">
        <v>43</v>
      </c>
      <c r="D27" s="68">
        <v>2</v>
      </c>
      <c r="E27" s="92">
        <v>1.5</v>
      </c>
      <c r="F27" s="68">
        <v>1.5</v>
      </c>
      <c r="G27" s="68">
        <v>3</v>
      </c>
      <c r="H27" s="35"/>
      <c r="K27" s="38"/>
    </row>
    <row r="28" spans="1:11" s="4" customFormat="1" x14ac:dyDescent="0.25">
      <c r="A28" s="81"/>
      <c r="C28" s="32" t="s">
        <v>31</v>
      </c>
      <c r="D28" s="68">
        <f>AVERAGE(D26:D27)</f>
        <v>2.25</v>
      </c>
      <c r="E28" s="92">
        <f t="shared" ref="E28:G28" si="4">AVERAGE(E26:E27)</f>
        <v>1.75</v>
      </c>
      <c r="F28" s="68">
        <f t="shared" si="4"/>
        <v>2.25</v>
      </c>
      <c r="G28" s="68">
        <f t="shared" si="4"/>
        <v>2.25</v>
      </c>
      <c r="H28" s="35"/>
      <c r="K28" s="38"/>
    </row>
    <row r="29" spans="1:11" s="4" customFormat="1" x14ac:dyDescent="0.25">
      <c r="A29" s="81"/>
      <c r="B29" s="4" t="s">
        <v>21</v>
      </c>
      <c r="C29" s="26" t="s">
        <v>19</v>
      </c>
      <c r="D29" s="65">
        <v>0.49299999999999999</v>
      </c>
      <c r="E29" s="91">
        <v>1.5980000000000001</v>
      </c>
      <c r="F29" s="65">
        <v>1.298</v>
      </c>
      <c r="G29" s="65">
        <v>0.26263697695452298</v>
      </c>
      <c r="H29" s="35"/>
      <c r="K29" s="38"/>
    </row>
    <row r="30" spans="1:11" s="4" customFormat="1" x14ac:dyDescent="0.25">
      <c r="C30" s="26" t="s">
        <v>20</v>
      </c>
      <c r="D30" s="65">
        <v>1.2350000000000001</v>
      </c>
      <c r="E30" s="91">
        <v>9.6000000000000002E-2</v>
      </c>
      <c r="F30" s="65">
        <v>0.30599999999999999</v>
      </c>
      <c r="G30" s="65">
        <v>1.70801396278436</v>
      </c>
      <c r="H30" s="35"/>
      <c r="K30" s="38"/>
    </row>
    <row r="31" spans="1:11" s="8" customFormat="1" x14ac:dyDescent="0.25">
      <c r="C31" s="32" t="s">
        <v>42</v>
      </c>
      <c r="D31" s="68">
        <v>1</v>
      </c>
      <c r="E31" s="92">
        <v>2</v>
      </c>
      <c r="F31" s="68">
        <v>2</v>
      </c>
      <c r="G31" s="68">
        <v>1</v>
      </c>
      <c r="H31" s="55"/>
      <c r="K31" s="84"/>
    </row>
    <row r="32" spans="1:11" s="8" customFormat="1" x14ac:dyDescent="0.25">
      <c r="C32" s="32" t="s">
        <v>43</v>
      </c>
      <c r="D32" s="68">
        <v>1.5</v>
      </c>
      <c r="E32" s="92">
        <v>0.5</v>
      </c>
      <c r="F32" s="68">
        <v>1</v>
      </c>
      <c r="G32" s="68">
        <v>2</v>
      </c>
      <c r="H32" s="55"/>
      <c r="K32" s="84"/>
    </row>
    <row r="33" spans="1:11" s="8" customFormat="1" x14ac:dyDescent="0.25">
      <c r="C33" s="32" t="s">
        <v>31</v>
      </c>
      <c r="D33" s="68">
        <f>AVERAGE(D31:D32)</f>
        <v>1.25</v>
      </c>
      <c r="E33" s="92">
        <f t="shared" ref="E33:G33" si="5">AVERAGE(E31:E32)</f>
        <v>1.25</v>
      </c>
      <c r="F33" s="68">
        <f t="shared" si="5"/>
        <v>1.5</v>
      </c>
      <c r="G33" s="68">
        <f t="shared" si="5"/>
        <v>1.5</v>
      </c>
      <c r="H33" s="55"/>
      <c r="K33" s="84"/>
    </row>
    <row r="34" spans="1:11" s="4" customFormat="1" x14ac:dyDescent="0.25">
      <c r="B34" s="4" t="s">
        <v>22</v>
      </c>
      <c r="C34" s="26" t="s">
        <v>19</v>
      </c>
      <c r="D34" s="65">
        <v>1.1100000000000001</v>
      </c>
      <c r="E34" s="91">
        <v>2.8149999999999999</v>
      </c>
      <c r="F34" s="65">
        <v>1.3839999999999999</v>
      </c>
      <c r="G34" s="65">
        <v>0.13200000000000001</v>
      </c>
      <c r="H34" s="35"/>
    </row>
    <row r="35" spans="1:11" s="4" customFormat="1" x14ac:dyDescent="0.25">
      <c r="C35" s="26" t="s">
        <v>20</v>
      </c>
      <c r="D35" s="65">
        <v>1.4279999999999999</v>
      </c>
      <c r="E35" s="91">
        <v>0.94299999999999995</v>
      </c>
      <c r="F35" s="65">
        <v>0.38200000000000001</v>
      </c>
      <c r="G35" s="65">
        <v>3.8079999999999998</v>
      </c>
      <c r="H35" s="35"/>
    </row>
    <row r="36" spans="1:11" s="4" customFormat="1" x14ac:dyDescent="0.25">
      <c r="C36" s="32" t="s">
        <v>42</v>
      </c>
      <c r="D36" s="68">
        <v>1.5</v>
      </c>
      <c r="E36" s="92">
        <v>2.5</v>
      </c>
      <c r="F36" s="68">
        <v>2</v>
      </c>
      <c r="G36" s="68">
        <v>0.5</v>
      </c>
      <c r="H36" s="35"/>
    </row>
    <row r="37" spans="1:11" s="4" customFormat="1" x14ac:dyDescent="0.25">
      <c r="C37" s="32" t="s">
        <v>43</v>
      </c>
      <c r="D37" s="68">
        <v>2</v>
      </c>
      <c r="E37" s="92">
        <v>1.5</v>
      </c>
      <c r="F37" s="68">
        <v>1</v>
      </c>
      <c r="G37" s="68">
        <v>2.5</v>
      </c>
      <c r="H37" s="35"/>
    </row>
    <row r="38" spans="1:11" s="4" customFormat="1" x14ac:dyDescent="0.25">
      <c r="C38" s="32" t="s">
        <v>31</v>
      </c>
      <c r="D38" s="68">
        <f>AVERAGE(D36:D37)</f>
        <v>1.75</v>
      </c>
      <c r="E38" s="92">
        <f t="shared" ref="E38:G38" si="6">AVERAGE(E36:E37)</f>
        <v>2</v>
      </c>
      <c r="F38" s="68">
        <f t="shared" si="6"/>
        <v>1.5</v>
      </c>
      <c r="G38" s="68">
        <f t="shared" si="6"/>
        <v>1.5</v>
      </c>
      <c r="H38" s="35"/>
    </row>
    <row r="39" spans="1:11" s="4" customFormat="1" x14ac:dyDescent="0.25">
      <c r="B39" s="4" t="s">
        <v>23</v>
      </c>
      <c r="C39" s="26" t="s">
        <v>19</v>
      </c>
      <c r="D39" s="65">
        <v>0.58299999999999996</v>
      </c>
      <c r="E39" s="91">
        <v>1.91973696543647</v>
      </c>
      <c r="F39" s="85">
        <v>1.4850000000000001</v>
      </c>
      <c r="G39" s="65">
        <v>0.56299999999999994</v>
      </c>
      <c r="H39" s="35"/>
    </row>
    <row r="40" spans="1:11" s="4" customFormat="1" x14ac:dyDescent="0.25">
      <c r="C40" s="27" t="s">
        <v>20</v>
      </c>
      <c r="D40" s="69">
        <v>0.18099999999999999</v>
      </c>
      <c r="E40" s="93">
        <v>1.53079257690973E-2</v>
      </c>
      <c r="F40" s="69">
        <v>0.56399999999999995</v>
      </c>
      <c r="G40" s="69">
        <v>0.35099999999999998</v>
      </c>
      <c r="H40" s="35"/>
    </row>
    <row r="41" spans="1:11" s="4" customFormat="1" x14ac:dyDescent="0.25">
      <c r="C41" s="32" t="s">
        <v>42</v>
      </c>
      <c r="D41" s="68">
        <v>1.5</v>
      </c>
      <c r="E41" s="92">
        <v>2</v>
      </c>
      <c r="F41" s="68">
        <v>2</v>
      </c>
      <c r="G41" s="68">
        <v>1.5</v>
      </c>
      <c r="H41" s="35"/>
    </row>
    <row r="42" spans="1:11" s="7" customFormat="1" x14ac:dyDescent="0.25">
      <c r="C42" s="32" t="s">
        <v>43</v>
      </c>
      <c r="D42" s="71">
        <v>0.5</v>
      </c>
      <c r="E42" s="94">
        <v>0.5</v>
      </c>
      <c r="F42" s="71">
        <v>1.5</v>
      </c>
      <c r="G42" s="71">
        <v>1</v>
      </c>
      <c r="H42" s="35"/>
    </row>
    <row r="43" spans="1:11" s="5" customFormat="1" x14ac:dyDescent="0.25">
      <c r="C43" s="54" t="s">
        <v>31</v>
      </c>
      <c r="D43" s="73">
        <f>AVERAGE(D41:D42)</f>
        <v>1</v>
      </c>
      <c r="E43" s="96">
        <f t="shared" ref="E43:G43" si="7">AVERAGE(E41:E42)</f>
        <v>1.25</v>
      </c>
      <c r="F43" s="73">
        <f t="shared" si="7"/>
        <v>1.75</v>
      </c>
      <c r="G43" s="73">
        <f t="shared" si="7"/>
        <v>1.25</v>
      </c>
      <c r="H43" s="37"/>
    </row>
    <row r="44" spans="1:11" x14ac:dyDescent="0.25">
      <c r="A44" s="4" t="s">
        <v>3</v>
      </c>
      <c r="B44" s="4" t="s">
        <v>18</v>
      </c>
      <c r="C44" s="26" t="s">
        <v>19</v>
      </c>
      <c r="D44" s="65">
        <v>0.66700000000000004</v>
      </c>
      <c r="E44" s="91">
        <v>1.5589999999999999</v>
      </c>
      <c r="F44" s="65">
        <v>0.748</v>
      </c>
      <c r="G44" s="65">
        <v>0.19600000000000001</v>
      </c>
      <c r="H44" s="35"/>
    </row>
    <row r="45" spans="1:11" s="4" customFormat="1" x14ac:dyDescent="0.25">
      <c r="C45" s="26" t="s">
        <v>20</v>
      </c>
      <c r="D45" s="65">
        <v>0.22800000000000001</v>
      </c>
      <c r="E45" s="91">
        <v>0.81</v>
      </c>
      <c r="F45" s="65">
        <v>0.48899999999999999</v>
      </c>
      <c r="G45" s="65">
        <v>3.1869999999999998</v>
      </c>
      <c r="H45" s="35"/>
    </row>
    <row r="46" spans="1:11" s="4" customFormat="1" x14ac:dyDescent="0.25">
      <c r="C46" s="32" t="s">
        <v>42</v>
      </c>
      <c r="D46" s="68">
        <v>1.5</v>
      </c>
      <c r="E46" s="92">
        <v>2</v>
      </c>
      <c r="F46" s="68">
        <v>1.5</v>
      </c>
      <c r="G46" s="68">
        <v>0.5</v>
      </c>
      <c r="H46" s="35"/>
    </row>
    <row r="47" spans="1:11" s="4" customFormat="1" x14ac:dyDescent="0.25">
      <c r="C47" s="32" t="s">
        <v>43</v>
      </c>
      <c r="D47" s="68">
        <v>1</v>
      </c>
      <c r="E47" s="92">
        <v>1.5</v>
      </c>
      <c r="F47" s="68">
        <v>1</v>
      </c>
      <c r="G47" s="68">
        <v>2.5</v>
      </c>
      <c r="H47" s="35"/>
    </row>
    <row r="48" spans="1:11" s="4" customFormat="1" x14ac:dyDescent="0.25">
      <c r="C48" s="32" t="s">
        <v>31</v>
      </c>
      <c r="D48" s="68">
        <f>AVERAGE(D46:D47)</f>
        <v>1.25</v>
      </c>
      <c r="E48" s="92">
        <f t="shared" ref="E48:G48" si="8">AVERAGE(E46:E47)</f>
        <v>1.75</v>
      </c>
      <c r="F48" s="68">
        <f t="shared" si="8"/>
        <v>1.25</v>
      </c>
      <c r="G48" s="68">
        <f t="shared" si="8"/>
        <v>1.5</v>
      </c>
      <c r="H48" s="35"/>
    </row>
    <row r="49" spans="1:8" s="4" customFormat="1" x14ac:dyDescent="0.25">
      <c r="B49" s="4" t="s">
        <v>21</v>
      </c>
      <c r="C49" s="26" t="s">
        <v>19</v>
      </c>
      <c r="D49" s="65">
        <v>0</v>
      </c>
      <c r="E49" s="91">
        <v>1.784</v>
      </c>
      <c r="F49" s="65">
        <v>0.28100000000000003</v>
      </c>
      <c r="G49" s="65">
        <v>0.28499999999999998</v>
      </c>
      <c r="H49" s="35"/>
    </row>
    <row r="50" spans="1:8" s="4" customFormat="1" x14ac:dyDescent="0.25">
      <c r="C50" s="26" t="s">
        <v>20</v>
      </c>
      <c r="D50" s="65">
        <v>2.5000000000000001E-2</v>
      </c>
      <c r="E50" s="91">
        <v>0.251</v>
      </c>
      <c r="F50" s="65">
        <v>2.8000000000000001E-2</v>
      </c>
      <c r="G50" s="65">
        <v>0.63400000000000001</v>
      </c>
      <c r="H50" s="35"/>
    </row>
    <row r="51" spans="1:8" s="4" customFormat="1" x14ac:dyDescent="0.25">
      <c r="C51" s="32" t="s">
        <v>42</v>
      </c>
      <c r="D51" s="68">
        <v>0</v>
      </c>
      <c r="E51" s="92">
        <v>2</v>
      </c>
      <c r="F51" s="68">
        <v>1</v>
      </c>
      <c r="G51" s="68">
        <v>1</v>
      </c>
      <c r="H51" s="35"/>
    </row>
    <row r="52" spans="1:8" s="4" customFormat="1" x14ac:dyDescent="0.25">
      <c r="C52" s="32" t="s">
        <v>43</v>
      </c>
      <c r="D52" s="68">
        <v>0.5</v>
      </c>
      <c r="E52" s="92">
        <v>1</v>
      </c>
      <c r="F52" s="68">
        <v>0.5</v>
      </c>
      <c r="G52" s="68">
        <v>1.5</v>
      </c>
      <c r="H52" s="35"/>
    </row>
    <row r="53" spans="1:8" s="4" customFormat="1" x14ac:dyDescent="0.25">
      <c r="C53" s="32" t="s">
        <v>31</v>
      </c>
      <c r="D53" s="68">
        <f>AVERAGE(D51:D52)</f>
        <v>0.25</v>
      </c>
      <c r="E53" s="92">
        <f t="shared" ref="E53:G53" si="9">AVERAGE(E51:E52)</f>
        <v>1.5</v>
      </c>
      <c r="F53" s="68">
        <f t="shared" si="9"/>
        <v>0.75</v>
      </c>
      <c r="G53" s="68">
        <f t="shared" si="9"/>
        <v>1.25</v>
      </c>
      <c r="H53" s="35"/>
    </row>
    <row r="54" spans="1:8" s="4" customFormat="1" x14ac:dyDescent="0.25">
      <c r="B54" s="4" t="s">
        <v>22</v>
      </c>
      <c r="C54" s="26" t="s">
        <v>19</v>
      </c>
      <c r="D54" s="65">
        <v>2.044</v>
      </c>
      <c r="E54" s="91">
        <v>2.218</v>
      </c>
      <c r="F54" s="65">
        <v>0.35599999999999998</v>
      </c>
      <c r="G54" s="65">
        <v>0.14799999999999999</v>
      </c>
      <c r="H54" s="35"/>
    </row>
    <row r="55" spans="1:8" s="4" customFormat="1" x14ac:dyDescent="0.25">
      <c r="C55" s="26" t="s">
        <v>20</v>
      </c>
      <c r="D55" s="65">
        <v>0.66</v>
      </c>
      <c r="E55" s="91">
        <v>3.2050000000000001</v>
      </c>
      <c r="F55" s="65">
        <v>0.24199999999999999</v>
      </c>
      <c r="G55" s="65">
        <v>0.70699999999999996</v>
      </c>
      <c r="H55" s="35"/>
    </row>
    <row r="56" spans="1:8" s="4" customFormat="1" x14ac:dyDescent="0.25">
      <c r="C56" s="32" t="s">
        <v>42</v>
      </c>
      <c r="D56" s="68">
        <v>2</v>
      </c>
      <c r="E56" s="92">
        <v>2</v>
      </c>
      <c r="F56" s="68">
        <v>1</v>
      </c>
      <c r="G56" s="68">
        <v>0.5</v>
      </c>
      <c r="H56" s="35"/>
    </row>
    <row r="57" spans="1:8" s="4" customFormat="1" x14ac:dyDescent="0.25">
      <c r="C57" s="32" t="s">
        <v>43</v>
      </c>
      <c r="D57" s="68">
        <v>1.5</v>
      </c>
      <c r="E57" s="92">
        <v>2.5</v>
      </c>
      <c r="F57" s="68">
        <v>1</v>
      </c>
      <c r="G57" s="68">
        <v>1.5</v>
      </c>
      <c r="H57" s="35"/>
    </row>
    <row r="58" spans="1:8" s="4" customFormat="1" x14ac:dyDescent="0.25">
      <c r="C58" s="32" t="s">
        <v>31</v>
      </c>
      <c r="D58" s="68">
        <f>AVERAGE(D56:D57)</f>
        <v>1.75</v>
      </c>
      <c r="E58" s="92">
        <f t="shared" ref="E58:G58" si="10">AVERAGE(E56:E57)</f>
        <v>2.25</v>
      </c>
      <c r="F58" s="68">
        <f t="shared" si="10"/>
        <v>1</v>
      </c>
      <c r="G58" s="68">
        <f t="shared" si="10"/>
        <v>1</v>
      </c>
      <c r="H58" s="35"/>
    </row>
    <row r="59" spans="1:8" s="4" customFormat="1" x14ac:dyDescent="0.25">
      <c r="B59" s="4" t="s">
        <v>23</v>
      </c>
      <c r="C59" s="26" t="s">
        <v>19</v>
      </c>
      <c r="D59" s="65">
        <v>0</v>
      </c>
      <c r="E59" s="91">
        <v>0.63800000000000001</v>
      </c>
      <c r="F59" s="65">
        <v>0.47899999999999998</v>
      </c>
      <c r="G59" s="65">
        <v>0.50900000000000001</v>
      </c>
      <c r="H59" s="35"/>
    </row>
    <row r="60" spans="1:8" s="4" customFormat="1" x14ac:dyDescent="0.25">
      <c r="B60" s="7"/>
      <c r="C60" s="27" t="s">
        <v>20</v>
      </c>
      <c r="D60" s="69">
        <v>0</v>
      </c>
      <c r="E60" s="93">
        <v>2.1000000000000001E-2</v>
      </c>
      <c r="F60" s="69">
        <v>0.19700000000000001</v>
      </c>
      <c r="G60" s="69">
        <v>0.28299999999999997</v>
      </c>
      <c r="H60" s="35"/>
    </row>
    <row r="61" spans="1:8" s="4" customFormat="1" x14ac:dyDescent="0.25">
      <c r="B61" s="7"/>
      <c r="C61" s="32" t="s">
        <v>42</v>
      </c>
      <c r="D61" s="70">
        <v>0</v>
      </c>
      <c r="E61" s="94">
        <v>1.5</v>
      </c>
      <c r="F61" s="70">
        <v>1</v>
      </c>
      <c r="G61" s="70">
        <v>1.5</v>
      </c>
      <c r="H61" s="35"/>
    </row>
    <row r="62" spans="1:8" s="7" customFormat="1" x14ac:dyDescent="0.25">
      <c r="C62" s="32" t="s">
        <v>43</v>
      </c>
      <c r="D62" s="70">
        <v>0</v>
      </c>
      <c r="E62" s="94">
        <v>0.5</v>
      </c>
      <c r="F62" s="70">
        <v>0.5</v>
      </c>
      <c r="G62" s="70">
        <v>1</v>
      </c>
      <c r="H62" s="35"/>
    </row>
    <row r="63" spans="1:8" s="5" customFormat="1" x14ac:dyDescent="0.25">
      <c r="C63" s="54" t="s">
        <v>31</v>
      </c>
      <c r="D63" s="73">
        <f>AVERAGE(D61:D62)</f>
        <v>0</v>
      </c>
      <c r="E63" s="96">
        <f t="shared" ref="E63:G63" si="11">AVERAGE(E61:E62)</f>
        <v>1</v>
      </c>
      <c r="F63" s="73">
        <f t="shared" si="11"/>
        <v>0.75</v>
      </c>
      <c r="G63" s="73">
        <f t="shared" si="11"/>
        <v>1.25</v>
      </c>
      <c r="H63" s="37"/>
    </row>
    <row r="64" spans="1:8" s="4" customFormat="1" x14ac:dyDescent="0.25">
      <c r="A64" s="4" t="s">
        <v>4</v>
      </c>
      <c r="C64" s="27" t="s">
        <v>19</v>
      </c>
      <c r="D64" s="65">
        <v>0.42499999999999999</v>
      </c>
      <c r="E64" s="91">
        <v>0.25800000000000001</v>
      </c>
      <c r="F64" s="65">
        <v>0.68700000000000006</v>
      </c>
      <c r="G64" s="65">
        <v>6.1499999999999999E-2</v>
      </c>
      <c r="H64" s="35"/>
    </row>
    <row r="65" spans="1:8" s="7" customFormat="1" x14ac:dyDescent="0.25">
      <c r="C65" s="27" t="s">
        <v>20</v>
      </c>
      <c r="D65" s="69">
        <v>0.16600000000000001</v>
      </c>
      <c r="E65" s="93">
        <v>0.22900000000000001</v>
      </c>
      <c r="F65" s="69">
        <v>0.121</v>
      </c>
      <c r="G65" s="69">
        <v>0.41899999999999998</v>
      </c>
      <c r="H65" s="35"/>
    </row>
    <row r="66" spans="1:8" s="7" customFormat="1" x14ac:dyDescent="0.25">
      <c r="C66" s="32" t="s">
        <v>42</v>
      </c>
      <c r="D66" s="70">
        <v>1</v>
      </c>
      <c r="E66" s="94">
        <v>1</v>
      </c>
      <c r="F66" s="70">
        <v>1.5</v>
      </c>
      <c r="G66" s="70">
        <v>0.5</v>
      </c>
      <c r="H66" s="35"/>
    </row>
    <row r="67" spans="1:8" s="33" customFormat="1" x14ac:dyDescent="0.25">
      <c r="A67" s="7"/>
      <c r="B67" s="7"/>
      <c r="C67" s="32" t="s">
        <v>43</v>
      </c>
      <c r="D67" s="74">
        <v>0.5</v>
      </c>
      <c r="E67" s="97">
        <v>1</v>
      </c>
      <c r="F67" s="74">
        <v>0.5</v>
      </c>
      <c r="G67" s="74">
        <v>1</v>
      </c>
      <c r="H67" s="23"/>
    </row>
    <row r="68" spans="1:8" s="2" customFormat="1" x14ac:dyDescent="0.25">
      <c r="A68" s="5"/>
      <c r="B68" s="5"/>
      <c r="C68" s="54" t="s">
        <v>31</v>
      </c>
      <c r="D68" s="75">
        <f>AVERAGE(D66:D67)</f>
        <v>0.75</v>
      </c>
      <c r="E68" s="98">
        <f t="shared" ref="E68:G68" si="12">AVERAGE(E66:E67)</f>
        <v>1</v>
      </c>
      <c r="F68" s="75">
        <f t="shared" si="12"/>
        <v>1</v>
      </c>
      <c r="G68" s="75">
        <f t="shared" si="12"/>
        <v>0.75</v>
      </c>
      <c r="H68" s="86"/>
    </row>
    <row r="69" spans="1:8" s="1" customFormat="1" x14ac:dyDescent="0.25">
      <c r="A69" s="12" t="s">
        <v>5</v>
      </c>
      <c r="C69" s="19"/>
      <c r="D69" s="76"/>
      <c r="E69" s="99"/>
      <c r="F69" s="76"/>
      <c r="G69" s="76"/>
      <c r="H69" s="24"/>
    </row>
    <row r="70" spans="1:8" x14ac:dyDescent="0.25">
      <c r="A70" s="4" t="s">
        <v>6</v>
      </c>
      <c r="C70" s="26" t="s">
        <v>19</v>
      </c>
      <c r="D70" s="67">
        <v>2.4649999999999999</v>
      </c>
      <c r="E70" s="90">
        <v>2.64</v>
      </c>
      <c r="F70" s="67">
        <v>5.883</v>
      </c>
      <c r="G70" s="67">
        <v>4.4109999999999996</v>
      </c>
    </row>
    <row r="71" spans="1:8" s="4" customFormat="1" x14ac:dyDescent="0.25">
      <c r="C71" s="26" t="s">
        <v>20</v>
      </c>
      <c r="D71" s="65" t="s">
        <v>60</v>
      </c>
      <c r="E71" s="91">
        <v>3.9820000000000002</v>
      </c>
      <c r="F71" s="65">
        <v>1.109</v>
      </c>
      <c r="G71" s="65">
        <v>4.0309999999999997</v>
      </c>
      <c r="H71" s="35"/>
    </row>
    <row r="72" spans="1:8" s="4" customFormat="1" x14ac:dyDescent="0.25">
      <c r="C72" s="32" t="s">
        <v>42</v>
      </c>
      <c r="D72" s="68">
        <v>2</v>
      </c>
      <c r="E72" s="92">
        <v>2.5</v>
      </c>
      <c r="F72" s="68">
        <v>3</v>
      </c>
      <c r="G72" s="68">
        <v>3</v>
      </c>
      <c r="H72" s="35"/>
    </row>
    <row r="73" spans="1:8" s="4" customFormat="1" x14ac:dyDescent="0.25">
      <c r="C73" s="32" t="s">
        <v>43</v>
      </c>
      <c r="D73" s="68" t="s">
        <v>60</v>
      </c>
      <c r="E73" s="92">
        <v>2.5</v>
      </c>
      <c r="F73" s="68">
        <v>1.5</v>
      </c>
      <c r="G73" s="68">
        <v>3</v>
      </c>
      <c r="H73" s="35"/>
    </row>
    <row r="74" spans="1:8" s="5" customFormat="1" x14ac:dyDescent="0.25">
      <c r="C74" s="54" t="s">
        <v>31</v>
      </c>
      <c r="D74" s="73">
        <f>AVERAGE(D72:D73)</f>
        <v>2</v>
      </c>
      <c r="E74" s="96">
        <f t="shared" ref="E74:G74" si="13">AVERAGE(E72:E73)</f>
        <v>2.5</v>
      </c>
      <c r="F74" s="73">
        <f t="shared" si="13"/>
        <v>2.25</v>
      </c>
      <c r="G74" s="73">
        <f t="shared" si="13"/>
        <v>3</v>
      </c>
      <c r="H74" s="37"/>
    </row>
    <row r="75" spans="1:8" s="4" customFormat="1" x14ac:dyDescent="0.25">
      <c r="A75" s="4" t="s">
        <v>7</v>
      </c>
      <c r="C75" s="26" t="s">
        <v>19</v>
      </c>
      <c r="D75" s="65">
        <v>1.1559999999999999</v>
      </c>
      <c r="E75" s="91">
        <v>1.64</v>
      </c>
      <c r="F75" s="65">
        <v>1.1279999999999999</v>
      </c>
      <c r="G75" s="65">
        <v>0.86599999999999999</v>
      </c>
      <c r="H75" s="35"/>
    </row>
    <row r="76" spans="1:8" s="4" customFormat="1" x14ac:dyDescent="0.25">
      <c r="C76" s="26" t="s">
        <v>20</v>
      </c>
      <c r="D76" s="65">
        <v>1.21</v>
      </c>
      <c r="E76" s="91">
        <v>1.2030000000000001</v>
      </c>
      <c r="F76" s="65">
        <v>0.58199999999999996</v>
      </c>
      <c r="G76" s="65">
        <v>1.3580000000000001</v>
      </c>
      <c r="H76" s="35"/>
    </row>
    <row r="77" spans="1:8" s="4" customFormat="1" x14ac:dyDescent="0.25">
      <c r="C77" s="32" t="s">
        <v>42</v>
      </c>
      <c r="D77" s="68">
        <v>1.5</v>
      </c>
      <c r="E77" s="92">
        <v>2</v>
      </c>
      <c r="F77" s="68">
        <v>1.5</v>
      </c>
      <c r="G77" s="68">
        <v>1.5</v>
      </c>
      <c r="H77" s="35"/>
    </row>
    <row r="78" spans="1:8" s="4" customFormat="1" x14ac:dyDescent="0.25">
      <c r="C78" s="32" t="s">
        <v>43</v>
      </c>
      <c r="D78" s="68">
        <v>1.5</v>
      </c>
      <c r="E78" s="92">
        <v>1.5</v>
      </c>
      <c r="F78" s="68">
        <v>1.5</v>
      </c>
      <c r="G78" s="68">
        <v>2</v>
      </c>
      <c r="H78" s="35"/>
    </row>
    <row r="79" spans="1:8" s="5" customFormat="1" x14ac:dyDescent="0.25">
      <c r="C79" s="9" t="s">
        <v>31</v>
      </c>
      <c r="D79" s="73">
        <f>AVERAGE(D77:D78)</f>
        <v>1.5</v>
      </c>
      <c r="E79" s="96">
        <f t="shared" ref="E79:G79" si="14">AVERAGE(E77:E78)</f>
        <v>1.75</v>
      </c>
      <c r="F79" s="73">
        <f t="shared" si="14"/>
        <v>1.5</v>
      </c>
      <c r="G79" s="73">
        <f t="shared" si="14"/>
        <v>1.75</v>
      </c>
      <c r="H79" s="37"/>
    </row>
    <row r="80" spans="1:8" s="4" customFormat="1" x14ac:dyDescent="0.25">
      <c r="A80" s="4" t="s">
        <v>8</v>
      </c>
      <c r="C80" s="26" t="s">
        <v>19</v>
      </c>
      <c r="D80" s="65" t="s">
        <v>60</v>
      </c>
      <c r="E80" s="91" t="s">
        <v>60</v>
      </c>
      <c r="F80" s="65" t="s">
        <v>60</v>
      </c>
      <c r="G80" s="65" t="s">
        <v>60</v>
      </c>
      <c r="H80" s="35"/>
    </row>
    <row r="81" spans="1:8" s="4" customFormat="1" x14ac:dyDescent="0.25">
      <c r="C81" s="26" t="s">
        <v>20</v>
      </c>
      <c r="D81" s="65" t="s">
        <v>60</v>
      </c>
      <c r="E81" s="91" t="s">
        <v>60</v>
      </c>
      <c r="F81" s="65" t="s">
        <v>60</v>
      </c>
      <c r="G81" s="65" t="s">
        <v>60</v>
      </c>
      <c r="H81" s="35"/>
    </row>
    <row r="82" spans="1:8" s="4" customFormat="1" x14ac:dyDescent="0.25">
      <c r="C82" s="32" t="s">
        <v>42</v>
      </c>
      <c r="D82" s="68" t="s">
        <v>60</v>
      </c>
      <c r="E82" s="92" t="s">
        <v>60</v>
      </c>
      <c r="F82" s="68" t="s">
        <v>60</v>
      </c>
      <c r="G82" s="68" t="s">
        <v>60</v>
      </c>
      <c r="H82" s="35"/>
    </row>
    <row r="83" spans="1:8" s="4" customFormat="1" x14ac:dyDescent="0.25">
      <c r="C83" s="32" t="s">
        <v>43</v>
      </c>
      <c r="D83" s="68" t="s">
        <v>60</v>
      </c>
      <c r="E83" s="92" t="s">
        <v>60</v>
      </c>
      <c r="F83" s="68" t="s">
        <v>60</v>
      </c>
      <c r="G83" s="68" t="s">
        <v>60</v>
      </c>
      <c r="H83" s="35"/>
    </row>
    <row r="84" spans="1:8" s="5" customFormat="1" x14ac:dyDescent="0.25">
      <c r="C84" s="54" t="s">
        <v>31</v>
      </c>
      <c r="D84" s="73" t="e">
        <f>AVERAGE(D82:D83)</f>
        <v>#DIV/0!</v>
      </c>
      <c r="E84" s="96" t="e">
        <f t="shared" ref="E84:G84" si="15">AVERAGE(E82:E83)</f>
        <v>#DIV/0!</v>
      </c>
      <c r="F84" s="73" t="e">
        <f t="shared" si="15"/>
        <v>#DIV/0!</v>
      </c>
      <c r="G84" s="73" t="e">
        <f t="shared" si="15"/>
        <v>#DIV/0!</v>
      </c>
      <c r="H84" s="37"/>
    </row>
    <row r="85" spans="1:8" s="4" customFormat="1" x14ac:dyDescent="0.25">
      <c r="A85" s="4" t="s">
        <v>9</v>
      </c>
      <c r="C85" s="26" t="s">
        <v>19</v>
      </c>
      <c r="D85" s="65" t="s">
        <v>60</v>
      </c>
      <c r="E85" s="91">
        <v>0.46200000000000002</v>
      </c>
      <c r="F85" s="65">
        <v>1.25</v>
      </c>
      <c r="G85" s="65" t="s">
        <v>60</v>
      </c>
      <c r="H85" s="35"/>
    </row>
    <row r="86" spans="1:8" s="4" customFormat="1" x14ac:dyDescent="0.25">
      <c r="C86" s="26" t="s">
        <v>20</v>
      </c>
      <c r="D86" s="65" t="s">
        <v>60</v>
      </c>
      <c r="E86" s="91" t="s">
        <v>61</v>
      </c>
      <c r="F86" s="65">
        <v>0.54400000000000004</v>
      </c>
      <c r="G86" s="65" t="s">
        <v>60</v>
      </c>
      <c r="H86" s="35"/>
    </row>
    <row r="87" spans="1:8" s="4" customFormat="1" x14ac:dyDescent="0.25">
      <c r="C87" s="32" t="s">
        <v>42</v>
      </c>
      <c r="D87" s="68" t="s">
        <v>60</v>
      </c>
      <c r="E87" s="92">
        <v>1</v>
      </c>
      <c r="F87" s="68">
        <v>1.5</v>
      </c>
      <c r="G87" s="68" t="s">
        <v>60</v>
      </c>
      <c r="H87" s="35"/>
    </row>
    <row r="88" spans="1:8" s="4" customFormat="1" x14ac:dyDescent="0.25">
      <c r="C88" s="32" t="s">
        <v>43</v>
      </c>
      <c r="D88" s="68" t="s">
        <v>60</v>
      </c>
      <c r="E88" s="92">
        <v>1.5</v>
      </c>
      <c r="F88" s="68">
        <v>1.5</v>
      </c>
      <c r="G88" s="68" t="s">
        <v>60</v>
      </c>
      <c r="H88" s="35"/>
    </row>
    <row r="89" spans="1:8" s="5" customFormat="1" x14ac:dyDescent="0.25">
      <c r="C89" s="54" t="s">
        <v>31</v>
      </c>
      <c r="D89" s="73" t="e">
        <f>AVERAGE(D87:D88)</f>
        <v>#DIV/0!</v>
      </c>
      <c r="E89" s="96">
        <f t="shared" ref="E89:G89" si="16">AVERAGE(E87:E88)</f>
        <v>1.25</v>
      </c>
      <c r="F89" s="73">
        <f t="shared" si="16"/>
        <v>1.5</v>
      </c>
      <c r="G89" s="73" t="e">
        <f t="shared" si="16"/>
        <v>#DIV/0!</v>
      </c>
      <c r="H89" s="37"/>
    </row>
    <row r="90" spans="1:8" s="4" customFormat="1" x14ac:dyDescent="0.25">
      <c r="A90" s="4" t="s">
        <v>10</v>
      </c>
      <c r="C90" s="26" t="s">
        <v>19</v>
      </c>
      <c r="D90" s="65" t="s">
        <v>60</v>
      </c>
      <c r="E90" s="91" t="s">
        <v>60</v>
      </c>
      <c r="F90" s="65" t="s">
        <v>60</v>
      </c>
      <c r="G90" s="65" t="s">
        <v>60</v>
      </c>
      <c r="H90" s="35"/>
    </row>
    <row r="91" spans="1:8" s="7" customFormat="1" x14ac:dyDescent="0.25">
      <c r="C91" s="27" t="s">
        <v>20</v>
      </c>
      <c r="D91" s="65" t="s">
        <v>60</v>
      </c>
      <c r="E91" s="91" t="s">
        <v>60</v>
      </c>
      <c r="F91" s="65" t="s">
        <v>60</v>
      </c>
      <c r="G91" s="65" t="s">
        <v>60</v>
      </c>
      <c r="H91" s="35"/>
    </row>
    <row r="92" spans="1:8" s="7" customFormat="1" x14ac:dyDescent="0.25">
      <c r="C92" s="32" t="s">
        <v>42</v>
      </c>
      <c r="D92" s="68" t="s">
        <v>60</v>
      </c>
      <c r="E92" s="92" t="s">
        <v>60</v>
      </c>
      <c r="F92" s="68" t="s">
        <v>60</v>
      </c>
      <c r="G92" s="68" t="s">
        <v>60</v>
      </c>
      <c r="H92" s="35"/>
    </row>
    <row r="93" spans="1:8" s="7" customFormat="1" x14ac:dyDescent="0.25">
      <c r="C93" s="32" t="s">
        <v>43</v>
      </c>
      <c r="D93" s="68" t="s">
        <v>60</v>
      </c>
      <c r="E93" s="92" t="s">
        <v>60</v>
      </c>
      <c r="F93" s="68" t="s">
        <v>60</v>
      </c>
      <c r="G93" s="68" t="s">
        <v>60</v>
      </c>
      <c r="H93" s="35"/>
    </row>
    <row r="94" spans="1:8" s="5" customFormat="1" x14ac:dyDescent="0.25">
      <c r="C94" s="54" t="s">
        <v>31</v>
      </c>
      <c r="D94" s="73" t="e">
        <f>AVERAGE(D92:D93)</f>
        <v>#DIV/0!</v>
      </c>
      <c r="E94" s="96" t="e">
        <f t="shared" ref="E94:G94" si="17">AVERAGE(E92:E93)</f>
        <v>#DIV/0!</v>
      </c>
      <c r="F94" s="73" t="e">
        <f t="shared" si="17"/>
        <v>#DIV/0!</v>
      </c>
      <c r="G94" s="73" t="e">
        <f t="shared" si="17"/>
        <v>#DIV/0!</v>
      </c>
      <c r="H94" s="37"/>
    </row>
    <row r="95" spans="1:8" s="1" customFormat="1" x14ac:dyDescent="0.25">
      <c r="A95" s="12" t="s">
        <v>11</v>
      </c>
      <c r="C95" s="19"/>
      <c r="D95" s="76"/>
      <c r="E95" s="99"/>
      <c r="F95" s="76"/>
      <c r="G95" s="76"/>
      <c r="H95" s="24"/>
    </row>
    <row r="96" spans="1:8" x14ac:dyDescent="0.25">
      <c r="A96" s="4" t="s">
        <v>12</v>
      </c>
      <c r="C96" s="26" t="s">
        <v>19</v>
      </c>
      <c r="D96" s="67" t="s">
        <v>60</v>
      </c>
      <c r="E96" s="90">
        <v>0</v>
      </c>
      <c r="F96" s="67">
        <v>0</v>
      </c>
      <c r="G96" s="67" t="s">
        <v>60</v>
      </c>
    </row>
    <row r="97" spans="1:8" s="4" customFormat="1" x14ac:dyDescent="0.25">
      <c r="C97" s="26" t="s">
        <v>20</v>
      </c>
      <c r="D97" s="65" t="s">
        <v>60</v>
      </c>
      <c r="E97" s="91">
        <v>0</v>
      </c>
      <c r="F97" s="65">
        <v>6.7137739254192599E-2</v>
      </c>
      <c r="G97" s="65" t="s">
        <v>60</v>
      </c>
      <c r="H97" s="35"/>
    </row>
    <row r="98" spans="1:8" s="4" customFormat="1" x14ac:dyDescent="0.25">
      <c r="C98" s="32" t="s">
        <v>42</v>
      </c>
      <c r="D98" s="68" t="s">
        <v>60</v>
      </c>
      <c r="E98" s="92">
        <v>0</v>
      </c>
      <c r="F98" s="68">
        <v>0</v>
      </c>
      <c r="G98" s="68" t="s">
        <v>60</v>
      </c>
      <c r="H98" s="35"/>
    </row>
    <row r="99" spans="1:8" s="4" customFormat="1" x14ac:dyDescent="0.25">
      <c r="C99" s="32" t="s">
        <v>43</v>
      </c>
      <c r="D99" s="68" t="s">
        <v>60</v>
      </c>
      <c r="E99" s="92">
        <v>0</v>
      </c>
      <c r="F99" s="68">
        <v>0.5</v>
      </c>
      <c r="G99" s="68" t="s">
        <v>60</v>
      </c>
      <c r="H99" s="35"/>
    </row>
    <row r="100" spans="1:8" s="5" customFormat="1" x14ac:dyDescent="0.25">
      <c r="C100" s="54" t="s">
        <v>31</v>
      </c>
      <c r="D100" s="73" t="e">
        <f>AVERAGE(D98:D99)</f>
        <v>#DIV/0!</v>
      </c>
      <c r="E100" s="96">
        <f t="shared" ref="E100:G100" si="18">AVERAGE(E98:E99)</f>
        <v>0</v>
      </c>
      <c r="F100" s="73">
        <f t="shared" si="18"/>
        <v>0.25</v>
      </c>
      <c r="G100" s="73" t="e">
        <f t="shared" si="18"/>
        <v>#DIV/0!</v>
      </c>
      <c r="H100" s="37"/>
    </row>
    <row r="101" spans="1:8" s="4" customFormat="1" x14ac:dyDescent="0.25">
      <c r="A101" s="4" t="s">
        <v>75</v>
      </c>
      <c r="C101" s="26" t="s">
        <v>19</v>
      </c>
      <c r="D101" s="65">
        <v>0</v>
      </c>
      <c r="E101" s="91">
        <v>0</v>
      </c>
      <c r="F101" s="65">
        <v>9.0999999999999998E-2</v>
      </c>
      <c r="G101" s="65">
        <v>0.11</v>
      </c>
      <c r="H101" s="35"/>
    </row>
    <row r="102" spans="1:8" s="7" customFormat="1" x14ac:dyDescent="0.25">
      <c r="C102" s="27" t="s">
        <v>20</v>
      </c>
      <c r="D102" s="69">
        <v>0</v>
      </c>
      <c r="E102" s="93">
        <v>0</v>
      </c>
      <c r="F102" s="69">
        <v>8.3000000000000004E-2</v>
      </c>
      <c r="G102" s="69">
        <v>0.65600000000000003</v>
      </c>
      <c r="H102" s="35"/>
    </row>
    <row r="103" spans="1:8" s="7" customFormat="1" x14ac:dyDescent="0.25">
      <c r="C103" s="32" t="s">
        <v>42</v>
      </c>
      <c r="D103" s="70">
        <v>0</v>
      </c>
      <c r="E103" s="94">
        <v>0</v>
      </c>
      <c r="F103" s="70">
        <v>0.5</v>
      </c>
      <c r="G103" s="70">
        <v>0.5</v>
      </c>
      <c r="H103" s="35"/>
    </row>
    <row r="104" spans="1:8" s="7" customFormat="1" x14ac:dyDescent="0.25">
      <c r="C104" s="32" t="s">
        <v>43</v>
      </c>
      <c r="D104" s="70">
        <v>0</v>
      </c>
      <c r="E104" s="94">
        <v>0</v>
      </c>
      <c r="F104" s="70">
        <v>0.5</v>
      </c>
      <c r="G104" s="70">
        <v>1.5</v>
      </c>
      <c r="H104" s="35"/>
    </row>
    <row r="105" spans="1:8" s="5" customFormat="1" x14ac:dyDescent="0.25">
      <c r="C105" s="32" t="s">
        <v>31</v>
      </c>
      <c r="D105" s="73">
        <f>AVERAGE(D103:D104)</f>
        <v>0</v>
      </c>
      <c r="E105" s="96">
        <f t="shared" ref="E105:G105" si="19">AVERAGE(E103:E104)</f>
        <v>0</v>
      </c>
      <c r="F105" s="73">
        <f t="shared" si="19"/>
        <v>0.5</v>
      </c>
      <c r="G105" s="73">
        <f t="shared" si="19"/>
        <v>1</v>
      </c>
      <c r="H105" s="37"/>
    </row>
    <row r="106" spans="1:8" s="14" customFormat="1" x14ac:dyDescent="0.25">
      <c r="A106" s="13" t="s">
        <v>13</v>
      </c>
      <c r="C106" s="20"/>
      <c r="D106" s="77"/>
      <c r="E106" s="100"/>
      <c r="F106" s="77"/>
      <c r="G106" s="77"/>
      <c r="H106" s="25"/>
    </row>
    <row r="107" spans="1:8" x14ac:dyDescent="0.25">
      <c r="A107" s="4" t="s">
        <v>14</v>
      </c>
      <c r="C107" s="26" t="s">
        <v>19</v>
      </c>
      <c r="D107" s="67">
        <v>0</v>
      </c>
      <c r="E107" s="90">
        <v>0</v>
      </c>
      <c r="F107" s="67">
        <v>4.4999999999999998E-2</v>
      </c>
      <c r="G107" s="67">
        <v>5.5E-2</v>
      </c>
    </row>
    <row r="108" spans="1:8" s="4" customFormat="1" x14ac:dyDescent="0.25">
      <c r="C108" s="26" t="s">
        <v>20</v>
      </c>
      <c r="D108" s="65">
        <v>0</v>
      </c>
      <c r="E108" s="91">
        <v>0.16800000000000001</v>
      </c>
      <c r="F108" s="65">
        <v>0.16500000000000001</v>
      </c>
      <c r="G108" s="65">
        <v>0.372</v>
      </c>
      <c r="H108" s="35"/>
    </row>
    <row r="109" spans="1:8" s="4" customFormat="1" x14ac:dyDescent="0.25">
      <c r="C109" s="32" t="s">
        <v>42</v>
      </c>
      <c r="D109" s="68">
        <v>0</v>
      </c>
      <c r="E109" s="92">
        <v>0</v>
      </c>
      <c r="F109" s="68">
        <v>0.5</v>
      </c>
      <c r="G109" s="68">
        <v>0.5</v>
      </c>
      <c r="H109" s="35"/>
    </row>
    <row r="110" spans="1:8" s="4" customFormat="1" x14ac:dyDescent="0.25">
      <c r="C110" s="32" t="s">
        <v>43</v>
      </c>
      <c r="D110" s="68">
        <v>0</v>
      </c>
      <c r="E110" s="92">
        <v>0.5</v>
      </c>
      <c r="F110" s="68">
        <v>0.5</v>
      </c>
      <c r="G110" s="68">
        <v>1</v>
      </c>
      <c r="H110" s="35"/>
    </row>
    <row r="111" spans="1:8" s="5" customFormat="1" x14ac:dyDescent="0.25">
      <c r="C111" s="54" t="s">
        <v>31</v>
      </c>
      <c r="D111" s="73">
        <f>AVERAGE(D109:D110)</f>
        <v>0</v>
      </c>
      <c r="E111" s="96">
        <f t="shared" ref="E111:G111" si="20">AVERAGE(E109:E110)</f>
        <v>0.25</v>
      </c>
      <c r="F111" s="73">
        <f t="shared" si="20"/>
        <v>0.5</v>
      </c>
      <c r="G111" s="73">
        <f t="shared" si="20"/>
        <v>0.75</v>
      </c>
      <c r="H111" s="37"/>
    </row>
    <row r="112" spans="1:8" s="4" customFormat="1" x14ac:dyDescent="0.25">
      <c r="A112" s="4" t="s">
        <v>15</v>
      </c>
      <c r="C112" s="26" t="s">
        <v>19</v>
      </c>
      <c r="D112" s="65" t="s">
        <v>60</v>
      </c>
      <c r="E112" s="91" t="s">
        <v>60</v>
      </c>
      <c r="F112" s="65">
        <v>0.23899999999999999</v>
      </c>
      <c r="G112" s="65" t="s">
        <v>60</v>
      </c>
      <c r="H112" s="35"/>
    </row>
    <row r="113" spans="1:8" s="4" customFormat="1" x14ac:dyDescent="0.25">
      <c r="C113" s="26" t="s">
        <v>20</v>
      </c>
      <c r="D113" s="65" t="s">
        <v>60</v>
      </c>
      <c r="E113" s="91" t="s">
        <v>60</v>
      </c>
      <c r="F113" s="65">
        <v>2.5000000000000001E-2</v>
      </c>
      <c r="G113" s="65" t="s">
        <v>60</v>
      </c>
      <c r="H113" s="35"/>
    </row>
    <row r="114" spans="1:8" s="4" customFormat="1" x14ac:dyDescent="0.25">
      <c r="C114" s="32" t="s">
        <v>42</v>
      </c>
      <c r="D114" s="68" t="s">
        <v>60</v>
      </c>
      <c r="E114" s="92" t="s">
        <v>60</v>
      </c>
      <c r="F114" s="68">
        <v>1</v>
      </c>
      <c r="G114" s="68" t="s">
        <v>60</v>
      </c>
      <c r="H114" s="35"/>
    </row>
    <row r="115" spans="1:8" s="4" customFormat="1" x14ac:dyDescent="0.25">
      <c r="C115" s="32" t="s">
        <v>43</v>
      </c>
      <c r="D115" s="68" t="s">
        <v>60</v>
      </c>
      <c r="E115" s="92" t="s">
        <v>60</v>
      </c>
      <c r="F115" s="68">
        <v>0.5</v>
      </c>
      <c r="G115" s="68" t="s">
        <v>60</v>
      </c>
      <c r="H115" s="35"/>
    </row>
    <row r="116" spans="1:8" s="5" customFormat="1" x14ac:dyDescent="0.25">
      <c r="C116" s="54" t="s">
        <v>31</v>
      </c>
      <c r="D116" s="73" t="e">
        <f>AVERAGE(D114:D115)</f>
        <v>#DIV/0!</v>
      </c>
      <c r="E116" s="96" t="e">
        <f t="shared" ref="E116:G116" si="21">AVERAGE(E114:E115)</f>
        <v>#DIV/0!</v>
      </c>
      <c r="F116" s="73">
        <f t="shared" si="21"/>
        <v>0.75</v>
      </c>
      <c r="G116" s="73" t="e">
        <f t="shared" si="21"/>
        <v>#DIV/0!</v>
      </c>
      <c r="H116" s="37"/>
    </row>
    <row r="117" spans="1:8" s="4" customFormat="1" x14ac:dyDescent="0.25">
      <c r="A117" s="4" t="s">
        <v>16</v>
      </c>
      <c r="C117" s="26" t="s">
        <v>19</v>
      </c>
      <c r="D117" s="65">
        <v>0</v>
      </c>
      <c r="E117" s="91">
        <v>0.192</v>
      </c>
      <c r="F117" s="65">
        <v>0.03</v>
      </c>
      <c r="G117" s="65">
        <v>7.2999999999999995E-2</v>
      </c>
      <c r="H117" s="35"/>
    </row>
    <row r="118" spans="1:8" s="4" customFormat="1" x14ac:dyDescent="0.25">
      <c r="C118" s="26" t="s">
        <v>20</v>
      </c>
      <c r="D118" s="65">
        <v>0</v>
      </c>
      <c r="E118" s="91">
        <v>8.1000000000000003E-2</v>
      </c>
      <c r="F118" s="65">
        <v>2.8000000000000001E-2</v>
      </c>
      <c r="G118" s="65">
        <v>0.36099999999999999</v>
      </c>
      <c r="H118" s="35"/>
    </row>
    <row r="119" spans="1:8" s="4" customFormat="1" x14ac:dyDescent="0.25">
      <c r="C119" s="32" t="s">
        <v>42</v>
      </c>
      <c r="D119" s="68">
        <v>0</v>
      </c>
      <c r="E119" s="92">
        <v>0.5</v>
      </c>
      <c r="F119" s="68">
        <v>0.5</v>
      </c>
      <c r="G119" s="68">
        <v>0.5</v>
      </c>
      <c r="H119" s="35"/>
    </row>
    <row r="120" spans="1:8" s="4" customFormat="1" x14ac:dyDescent="0.25">
      <c r="C120" s="32" t="s">
        <v>43</v>
      </c>
      <c r="D120" s="68">
        <v>0</v>
      </c>
      <c r="E120" s="92">
        <v>0.5</v>
      </c>
      <c r="F120" s="68">
        <v>0.5</v>
      </c>
      <c r="G120" s="68">
        <v>1</v>
      </c>
      <c r="H120" s="35"/>
    </row>
    <row r="121" spans="1:8" s="5" customFormat="1" x14ac:dyDescent="0.25">
      <c r="C121" s="54" t="s">
        <v>31</v>
      </c>
      <c r="D121" s="73">
        <f>AVERAGE(D119:D120)</f>
        <v>0</v>
      </c>
      <c r="E121" s="96">
        <f t="shared" ref="E121:G121" si="22">AVERAGE(E119:E120)</f>
        <v>0.5</v>
      </c>
      <c r="F121" s="73">
        <f t="shared" si="22"/>
        <v>0.5</v>
      </c>
      <c r="G121" s="73">
        <f t="shared" si="22"/>
        <v>0.75</v>
      </c>
      <c r="H121" s="37"/>
    </row>
    <row r="122" spans="1:8" s="4" customFormat="1" x14ac:dyDescent="0.25">
      <c r="A122" s="4" t="s">
        <v>76</v>
      </c>
      <c r="C122" s="26" t="s">
        <v>19</v>
      </c>
      <c r="D122" s="65">
        <v>0.27700000000000002</v>
      </c>
      <c r="E122" s="91">
        <v>1.4125625765107801</v>
      </c>
      <c r="F122" s="65">
        <v>0.63200000000000001</v>
      </c>
      <c r="G122" s="65">
        <v>5.21607409208482E-2</v>
      </c>
      <c r="H122" s="35"/>
    </row>
    <row r="123" spans="1:8" s="4" customFormat="1" x14ac:dyDescent="0.25">
      <c r="C123" s="26" t="s">
        <v>20</v>
      </c>
      <c r="D123" s="65">
        <v>0.23400000000000001</v>
      </c>
      <c r="E123" s="91">
        <v>1.4159999999999999</v>
      </c>
      <c r="F123" s="65">
        <v>0.20100000000000001</v>
      </c>
      <c r="G123" s="65">
        <v>0.747</v>
      </c>
      <c r="H123" s="35"/>
    </row>
    <row r="124" spans="1:8" s="4" customFormat="1" x14ac:dyDescent="0.25">
      <c r="C124" s="32" t="s">
        <v>42</v>
      </c>
      <c r="D124" s="68">
        <v>1</v>
      </c>
      <c r="E124" s="92">
        <v>2</v>
      </c>
      <c r="F124" s="68">
        <v>1.5</v>
      </c>
      <c r="G124" s="68">
        <v>0.5</v>
      </c>
      <c r="H124" s="35"/>
    </row>
    <row r="125" spans="1:8" s="4" customFormat="1" x14ac:dyDescent="0.25">
      <c r="C125" s="32" t="s">
        <v>43</v>
      </c>
      <c r="D125" s="68">
        <v>1</v>
      </c>
      <c r="E125" s="92">
        <v>2</v>
      </c>
      <c r="F125" s="68">
        <v>1</v>
      </c>
      <c r="G125" s="68">
        <v>1.5</v>
      </c>
      <c r="H125" s="35"/>
    </row>
    <row r="126" spans="1:8" s="5" customFormat="1" x14ac:dyDescent="0.25">
      <c r="C126" s="54" t="s">
        <v>31</v>
      </c>
      <c r="D126" s="73">
        <f>AVERAGE(D124:D125)</f>
        <v>1</v>
      </c>
      <c r="E126" s="96">
        <f t="shared" ref="E126:G126" si="23">AVERAGE(E124:E125)</f>
        <v>2</v>
      </c>
      <c r="F126" s="73">
        <f t="shared" si="23"/>
        <v>1.25</v>
      </c>
      <c r="G126" s="73">
        <f t="shared" si="23"/>
        <v>1</v>
      </c>
      <c r="H126" s="37"/>
    </row>
    <row r="127" spans="1:8" s="4" customFormat="1" x14ac:dyDescent="0.25">
      <c r="A127" s="6"/>
      <c r="C127" s="26"/>
      <c r="D127" s="65"/>
      <c r="E127" s="91"/>
      <c r="F127" s="65"/>
      <c r="G127" s="65"/>
      <c r="H127" s="35"/>
    </row>
    <row r="128" spans="1:8" s="4" customFormat="1" x14ac:dyDescent="0.25">
      <c r="C128" s="26"/>
      <c r="D128" s="65"/>
      <c r="E128" s="91"/>
      <c r="F128" s="65"/>
      <c r="G128" s="65"/>
      <c r="H128" s="35"/>
    </row>
    <row r="129" spans="1:3" x14ac:dyDescent="0.25">
      <c r="A129" s="4" t="s">
        <v>32</v>
      </c>
      <c r="B129" s="4">
        <v>0</v>
      </c>
      <c r="C129" s="39">
        <v>0</v>
      </c>
    </row>
    <row r="130" spans="1:3" x14ac:dyDescent="0.25">
      <c r="B130" s="4">
        <v>0.5</v>
      </c>
      <c r="C130" s="40" t="s">
        <v>66</v>
      </c>
    </row>
    <row r="131" spans="1:3" x14ac:dyDescent="0.25">
      <c r="A131" s="38" t="s">
        <v>33</v>
      </c>
      <c r="B131" s="4">
        <v>1</v>
      </c>
      <c r="C131" s="43" t="s">
        <v>69</v>
      </c>
    </row>
    <row r="132" spans="1:3" x14ac:dyDescent="0.25">
      <c r="A132" s="38"/>
      <c r="B132" s="4">
        <v>1.5</v>
      </c>
      <c r="C132" s="44" t="s">
        <v>70</v>
      </c>
    </row>
    <row r="133" spans="1:3" x14ac:dyDescent="0.25">
      <c r="A133" s="38" t="s">
        <v>34</v>
      </c>
      <c r="B133" s="4">
        <v>2</v>
      </c>
      <c r="C133" s="41" t="s">
        <v>68</v>
      </c>
    </row>
    <row r="134" spans="1:3" x14ac:dyDescent="0.25">
      <c r="A134" s="38"/>
      <c r="B134" s="4">
        <v>2.5</v>
      </c>
      <c r="C134" s="42" t="s">
        <v>67</v>
      </c>
    </row>
    <row r="135" spans="1:3" x14ac:dyDescent="0.25">
      <c r="A135" s="38" t="s">
        <v>35</v>
      </c>
      <c r="B135" s="4">
        <v>3</v>
      </c>
      <c r="C135" s="45" t="s">
        <v>65</v>
      </c>
    </row>
  </sheetData>
  <mergeCells count="3">
    <mergeCell ref="D1:G1"/>
    <mergeCell ref="D2:G2"/>
    <mergeCell ref="A25:A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5"/>
  <sheetViews>
    <sheetView topLeftCell="A118" workbookViewId="0">
      <selection activeCell="A76" sqref="A76:A91"/>
    </sheetView>
  </sheetViews>
  <sheetFormatPr defaultRowHeight="15" x14ac:dyDescent="0.25"/>
  <cols>
    <col min="1" max="1" width="48.42578125" style="4" bestFit="1" customWidth="1"/>
    <col min="2" max="2" width="7.42578125" style="4" customWidth="1"/>
    <col min="3" max="3" width="11.85546875" style="26" bestFit="1" customWidth="1"/>
    <col min="4" max="4" width="15.5703125" style="67" bestFit="1" customWidth="1"/>
    <col min="5" max="6" width="25.140625" style="67" bestFit="1" customWidth="1"/>
    <col min="7" max="7" width="12" style="67" bestFit="1" customWidth="1"/>
    <col min="8" max="8" width="9.140625" style="23"/>
  </cols>
  <sheetData>
    <row r="1" spans="1:8" s="16" customFormat="1" x14ac:dyDescent="0.25">
      <c r="A1" s="15" t="s">
        <v>17</v>
      </c>
      <c r="C1" s="17"/>
      <c r="D1" s="82" t="s">
        <v>46</v>
      </c>
      <c r="E1" s="82"/>
      <c r="F1" s="82"/>
      <c r="G1" s="82"/>
      <c r="H1" s="21"/>
    </row>
    <row r="2" spans="1:8" s="16" customFormat="1" ht="15.75" thickBot="1" x14ac:dyDescent="0.3">
      <c r="A2" s="15"/>
      <c r="C2" s="17"/>
      <c r="D2" s="83" t="s">
        <v>62</v>
      </c>
      <c r="E2" s="83"/>
      <c r="F2" s="83"/>
      <c r="G2" s="83"/>
      <c r="H2" s="21"/>
    </row>
    <row r="3" spans="1:8" s="11" customFormat="1" x14ac:dyDescent="0.25">
      <c r="A3" s="10" t="s">
        <v>0</v>
      </c>
      <c r="C3" s="18"/>
      <c r="D3" s="66" t="s">
        <v>25</v>
      </c>
      <c r="E3" s="66" t="s">
        <v>26</v>
      </c>
      <c r="F3" s="66" t="s">
        <v>27</v>
      </c>
      <c r="G3" s="66" t="s">
        <v>28</v>
      </c>
      <c r="H3" s="22"/>
    </row>
    <row r="4" spans="1:8" x14ac:dyDescent="0.25">
      <c r="A4" s="4" t="s">
        <v>1</v>
      </c>
      <c r="B4" s="4" t="s">
        <v>18</v>
      </c>
      <c r="C4" s="26" t="s">
        <v>19</v>
      </c>
      <c r="D4" s="67">
        <v>0.795174090240933</v>
      </c>
      <c r="E4" s="67">
        <v>0.60839212996159397</v>
      </c>
      <c r="F4" s="67">
        <v>13.709953203312599</v>
      </c>
      <c r="G4" s="67">
        <v>2.1126828848204702</v>
      </c>
    </row>
    <row r="5" spans="1:8" x14ac:dyDescent="0.25">
      <c r="C5" s="26" t="s">
        <v>20</v>
      </c>
      <c r="D5" s="65">
        <v>2.0587309361938999</v>
      </c>
      <c r="E5" s="65">
        <v>0.47395080102477899</v>
      </c>
      <c r="F5" s="65">
        <v>6.4150946346760396</v>
      </c>
      <c r="G5" s="65">
        <v>4.1369420217150097</v>
      </c>
      <c r="H5" s="35"/>
    </row>
    <row r="6" spans="1:8" s="4" customFormat="1" x14ac:dyDescent="0.25">
      <c r="C6" s="32" t="s">
        <v>42</v>
      </c>
      <c r="D6" s="68">
        <v>0.5</v>
      </c>
      <c r="E6" s="68">
        <v>0.5</v>
      </c>
      <c r="F6" s="68">
        <v>2</v>
      </c>
      <c r="G6" s="68">
        <v>1</v>
      </c>
      <c r="H6" s="35"/>
    </row>
    <row r="7" spans="1:8" s="4" customFormat="1" x14ac:dyDescent="0.25">
      <c r="C7" s="32" t="s">
        <v>43</v>
      </c>
      <c r="D7" s="68">
        <v>1</v>
      </c>
      <c r="E7" s="68">
        <v>0.5</v>
      </c>
      <c r="F7" s="68">
        <v>1.5</v>
      </c>
      <c r="G7" s="68">
        <v>1</v>
      </c>
      <c r="H7" s="35"/>
    </row>
    <row r="8" spans="1:8" s="4" customFormat="1" x14ac:dyDescent="0.25">
      <c r="C8" s="32" t="s">
        <v>31</v>
      </c>
      <c r="D8" s="68">
        <f>AVERAGE(D6:D7)</f>
        <v>0.75</v>
      </c>
      <c r="E8" s="68">
        <f t="shared" ref="E8:G8" si="0">AVERAGE(E6:E7)</f>
        <v>0.5</v>
      </c>
      <c r="F8" s="68">
        <f t="shared" si="0"/>
        <v>1.75</v>
      </c>
      <c r="G8" s="68">
        <f t="shared" si="0"/>
        <v>1</v>
      </c>
      <c r="H8" s="35"/>
    </row>
    <row r="9" spans="1:8" s="4" customFormat="1" x14ac:dyDescent="0.25">
      <c r="B9" s="4" t="s">
        <v>21</v>
      </c>
      <c r="C9" s="26" t="s">
        <v>19</v>
      </c>
      <c r="D9" s="65">
        <v>3.1108665544142801E-2</v>
      </c>
      <c r="E9" s="65">
        <v>1.4547892727485501</v>
      </c>
      <c r="F9" s="65">
        <v>0.72929978802786899</v>
      </c>
      <c r="G9" s="65">
        <v>0.49103256198468898</v>
      </c>
      <c r="H9" s="35"/>
    </row>
    <row r="10" spans="1:8" s="4" customFormat="1" x14ac:dyDescent="0.25">
      <c r="C10" s="26" t="s">
        <v>20</v>
      </c>
      <c r="D10" s="65">
        <v>1.5619440680838499</v>
      </c>
      <c r="E10" s="65">
        <v>3.04517961406528</v>
      </c>
      <c r="F10" s="65">
        <v>2.2558652323710202</v>
      </c>
      <c r="G10" s="65">
        <v>15.096905167298999</v>
      </c>
      <c r="H10" s="35"/>
    </row>
    <row r="11" spans="1:8" s="4" customFormat="1" x14ac:dyDescent="0.25">
      <c r="C11" s="32" t="s">
        <v>42</v>
      </c>
      <c r="D11" s="68">
        <v>0.5</v>
      </c>
      <c r="E11" s="68">
        <v>1</v>
      </c>
      <c r="F11" s="68">
        <v>0.5</v>
      </c>
      <c r="G11" s="68">
        <v>0.5</v>
      </c>
      <c r="H11" s="35"/>
    </row>
    <row r="12" spans="1:8" s="4" customFormat="1" x14ac:dyDescent="0.25">
      <c r="C12" s="32" t="s">
        <v>43</v>
      </c>
      <c r="D12" s="68">
        <v>1</v>
      </c>
      <c r="E12" s="68">
        <v>1</v>
      </c>
      <c r="F12" s="68">
        <v>1</v>
      </c>
      <c r="G12" s="68">
        <v>2</v>
      </c>
      <c r="H12" s="35"/>
    </row>
    <row r="13" spans="1:8" s="4" customFormat="1" x14ac:dyDescent="0.25">
      <c r="C13" s="32" t="s">
        <v>31</v>
      </c>
      <c r="D13" s="68">
        <f>AVERAGE(D11:D12)</f>
        <v>0.75</v>
      </c>
      <c r="E13" s="68">
        <f t="shared" ref="E13:G13" si="1">AVERAGE(E11:E12)</f>
        <v>1</v>
      </c>
      <c r="F13" s="68">
        <f t="shared" si="1"/>
        <v>0.75</v>
      </c>
      <c r="G13" s="68">
        <f t="shared" si="1"/>
        <v>1.25</v>
      </c>
      <c r="H13" s="35"/>
    </row>
    <row r="14" spans="1:8" s="4" customFormat="1" x14ac:dyDescent="0.25">
      <c r="B14" s="4" t="s">
        <v>22</v>
      </c>
      <c r="C14" s="26" t="s">
        <v>19</v>
      </c>
      <c r="D14" s="65">
        <v>4.2255857185346999</v>
      </c>
      <c r="E14" s="65">
        <v>8.1524702599956598</v>
      </c>
      <c r="F14" s="65">
        <v>3.38289301367604</v>
      </c>
      <c r="G14" s="65">
        <v>4.0735031561593704</v>
      </c>
      <c r="H14" s="35"/>
    </row>
    <row r="15" spans="1:8" s="4" customFormat="1" x14ac:dyDescent="0.25">
      <c r="C15" s="26" t="s">
        <v>20</v>
      </c>
      <c r="D15" s="65">
        <v>9.9388804034413401</v>
      </c>
      <c r="E15" s="65">
        <v>13.475877682721199</v>
      </c>
      <c r="F15" s="65">
        <v>15.7467018745992</v>
      </c>
      <c r="G15" s="65">
        <v>10.5900457343757</v>
      </c>
      <c r="H15" s="35"/>
    </row>
    <row r="16" spans="1:8" s="4" customFormat="1" x14ac:dyDescent="0.25">
      <c r="C16" s="32" t="s">
        <v>42</v>
      </c>
      <c r="D16" s="68">
        <v>1</v>
      </c>
      <c r="E16" s="68">
        <v>1.5</v>
      </c>
      <c r="F16" s="68">
        <v>1</v>
      </c>
      <c r="G16" s="68">
        <v>1</v>
      </c>
      <c r="H16" s="35"/>
    </row>
    <row r="17" spans="1:8" s="4" customFormat="1" x14ac:dyDescent="0.25">
      <c r="C17" s="32" t="s">
        <v>43</v>
      </c>
      <c r="D17" s="68">
        <v>1.5</v>
      </c>
      <c r="E17" s="68">
        <v>2</v>
      </c>
      <c r="F17" s="68">
        <v>2</v>
      </c>
      <c r="G17" s="68">
        <v>2</v>
      </c>
      <c r="H17" s="35"/>
    </row>
    <row r="18" spans="1:8" s="4" customFormat="1" x14ac:dyDescent="0.25">
      <c r="C18" s="32" t="s">
        <v>31</v>
      </c>
      <c r="D18" s="68">
        <f>AVERAGE(D16:D17)</f>
        <v>1.25</v>
      </c>
      <c r="E18" s="68">
        <f t="shared" ref="E18:G18" si="2">AVERAGE(E16:E17)</f>
        <v>1.75</v>
      </c>
      <c r="F18" s="68">
        <f t="shared" si="2"/>
        <v>1.5</v>
      </c>
      <c r="G18" s="68">
        <f t="shared" si="2"/>
        <v>1.5</v>
      </c>
      <c r="H18" s="35"/>
    </row>
    <row r="19" spans="1:8" s="4" customFormat="1" x14ac:dyDescent="0.25">
      <c r="B19" s="4" t="s">
        <v>23</v>
      </c>
      <c r="C19" s="26" t="s">
        <v>19</v>
      </c>
      <c r="D19" s="65">
        <v>2.5931098240923101</v>
      </c>
      <c r="E19" s="65">
        <v>1.56694013687418</v>
      </c>
      <c r="F19" s="65">
        <v>11.8653092112718</v>
      </c>
      <c r="G19" s="65">
        <v>3.6438225408206799</v>
      </c>
      <c r="H19" s="35"/>
    </row>
    <row r="20" spans="1:8" s="4" customFormat="1" x14ac:dyDescent="0.25">
      <c r="C20" s="27" t="s">
        <v>20</v>
      </c>
      <c r="D20" s="69">
        <v>2.6837787163616298</v>
      </c>
      <c r="E20" s="69">
        <v>0.11289319904098601</v>
      </c>
      <c r="F20" s="69">
        <v>11.832199724235799</v>
      </c>
      <c r="G20" s="69">
        <v>3.6677811185108</v>
      </c>
      <c r="H20" s="35"/>
    </row>
    <row r="21" spans="1:8" s="4" customFormat="1" x14ac:dyDescent="0.25">
      <c r="C21" s="32" t="s">
        <v>42</v>
      </c>
      <c r="D21" s="70">
        <v>1</v>
      </c>
      <c r="E21" s="70">
        <v>1</v>
      </c>
      <c r="F21" s="70">
        <v>2</v>
      </c>
      <c r="G21" s="70">
        <v>1</v>
      </c>
      <c r="H21" s="35"/>
    </row>
    <row r="22" spans="1:8" s="7" customFormat="1" x14ac:dyDescent="0.25">
      <c r="C22" s="47" t="s">
        <v>43</v>
      </c>
      <c r="D22" s="71">
        <v>1</v>
      </c>
      <c r="E22" s="71">
        <v>0.5</v>
      </c>
      <c r="F22" s="71">
        <v>2</v>
      </c>
      <c r="G22" s="71">
        <v>1</v>
      </c>
      <c r="H22" s="35"/>
    </row>
    <row r="23" spans="1:8" s="7" customFormat="1" x14ac:dyDescent="0.25">
      <c r="C23" s="32" t="s">
        <v>31</v>
      </c>
      <c r="D23" s="70">
        <f>AVERAGE(D21:D22)</f>
        <v>1</v>
      </c>
      <c r="E23" s="70">
        <f t="shared" ref="E23:G23" si="3">AVERAGE(E21:E22)</f>
        <v>0.75</v>
      </c>
      <c r="F23" s="70">
        <f t="shared" si="3"/>
        <v>2</v>
      </c>
      <c r="G23" s="70">
        <f t="shared" si="3"/>
        <v>1</v>
      </c>
      <c r="H23" s="35"/>
    </row>
    <row r="24" spans="1:8" s="50" customFormat="1" x14ac:dyDescent="0.25">
      <c r="A24" s="50" t="s">
        <v>2</v>
      </c>
      <c r="B24" s="50" t="s">
        <v>18</v>
      </c>
      <c r="C24" s="51" t="s">
        <v>19</v>
      </c>
      <c r="D24" s="72">
        <v>28.914341505433399</v>
      </c>
      <c r="E24" s="72">
        <v>5.6155769453753503</v>
      </c>
      <c r="F24" s="72">
        <v>17.742798144204802</v>
      </c>
      <c r="G24" s="72">
        <v>0.66197747826103803</v>
      </c>
      <c r="H24" s="53"/>
    </row>
    <row r="25" spans="1:8" s="4" customFormat="1" x14ac:dyDescent="0.25">
      <c r="A25" s="81" t="s">
        <v>29</v>
      </c>
      <c r="C25" s="26" t="s">
        <v>20</v>
      </c>
      <c r="D25" s="65">
        <v>14.7744358027944</v>
      </c>
      <c r="E25" s="65">
        <v>3.00877567721263</v>
      </c>
      <c r="F25" s="65">
        <v>7.1715048714848901</v>
      </c>
      <c r="G25" s="65">
        <v>15.5219829228839</v>
      </c>
      <c r="H25" s="35"/>
    </row>
    <row r="26" spans="1:8" s="4" customFormat="1" x14ac:dyDescent="0.25">
      <c r="A26" s="81"/>
      <c r="C26" s="32" t="s">
        <v>42</v>
      </c>
      <c r="D26" s="68">
        <v>2.5</v>
      </c>
      <c r="E26" s="68">
        <v>1.5</v>
      </c>
      <c r="F26" s="68">
        <v>2</v>
      </c>
      <c r="G26" s="68">
        <v>0.5</v>
      </c>
      <c r="H26" s="35"/>
    </row>
    <row r="27" spans="1:8" s="4" customFormat="1" x14ac:dyDescent="0.25">
      <c r="A27" s="81"/>
      <c r="C27" s="32" t="s">
        <v>43</v>
      </c>
      <c r="D27" s="68">
        <v>2</v>
      </c>
      <c r="E27" s="68">
        <v>1</v>
      </c>
      <c r="F27" s="68">
        <v>1.5</v>
      </c>
      <c r="G27" s="68">
        <v>2</v>
      </c>
      <c r="H27" s="35"/>
    </row>
    <row r="28" spans="1:8" s="4" customFormat="1" x14ac:dyDescent="0.25">
      <c r="A28" s="81"/>
      <c r="C28" s="32" t="s">
        <v>31</v>
      </c>
      <c r="D28" s="68">
        <f>AVERAGE(D26:D27)</f>
        <v>2.25</v>
      </c>
      <c r="E28" s="68">
        <f t="shared" ref="E28:G28" si="4">AVERAGE(E26:E27)</f>
        <v>1.25</v>
      </c>
      <c r="F28" s="68">
        <f t="shared" si="4"/>
        <v>1.75</v>
      </c>
      <c r="G28" s="68">
        <f t="shared" si="4"/>
        <v>1.25</v>
      </c>
      <c r="H28" s="35"/>
    </row>
    <row r="29" spans="1:8" s="4" customFormat="1" x14ac:dyDescent="0.25">
      <c r="A29" s="81"/>
      <c r="B29" s="4" t="s">
        <v>21</v>
      </c>
      <c r="C29" s="26" t="s">
        <v>19</v>
      </c>
      <c r="D29" s="65">
        <v>9.5137193213045599</v>
      </c>
      <c r="E29" s="65">
        <v>9.3652204236794496</v>
      </c>
      <c r="F29" s="65">
        <v>8.7938073367207892</v>
      </c>
      <c r="G29" s="65">
        <v>1.9824023055217499</v>
      </c>
      <c r="H29" s="35"/>
    </row>
    <row r="30" spans="1:8" s="4" customFormat="1" x14ac:dyDescent="0.25">
      <c r="C30" s="26" t="s">
        <v>20</v>
      </c>
      <c r="D30" s="65">
        <v>4.0101332622880799</v>
      </c>
      <c r="E30" s="65">
        <v>0.46816543334892002</v>
      </c>
      <c r="F30" s="65">
        <v>0.90472574264358396</v>
      </c>
      <c r="G30" s="65">
        <v>15.3052335146378</v>
      </c>
      <c r="H30" s="35"/>
    </row>
    <row r="31" spans="1:8" s="8" customFormat="1" x14ac:dyDescent="0.25">
      <c r="C31" s="32" t="s">
        <v>42</v>
      </c>
      <c r="D31" s="68">
        <v>1.5</v>
      </c>
      <c r="E31" s="68">
        <v>1.5</v>
      </c>
      <c r="F31" s="68">
        <v>1.5</v>
      </c>
      <c r="G31" s="68">
        <v>1</v>
      </c>
      <c r="H31" s="55"/>
    </row>
    <row r="32" spans="1:8" s="8" customFormat="1" x14ac:dyDescent="0.25">
      <c r="C32" s="32" t="s">
        <v>43</v>
      </c>
      <c r="D32" s="68">
        <v>1</v>
      </c>
      <c r="E32" s="68">
        <v>0.5</v>
      </c>
      <c r="F32" s="68">
        <v>0.5</v>
      </c>
      <c r="G32" s="68">
        <v>2</v>
      </c>
      <c r="H32" s="55"/>
    </row>
    <row r="33" spans="1:8" s="8" customFormat="1" x14ac:dyDescent="0.25">
      <c r="C33" s="32" t="s">
        <v>31</v>
      </c>
      <c r="D33" s="68">
        <f>AVERAGE(D31:D32)</f>
        <v>1.25</v>
      </c>
      <c r="E33" s="68">
        <f t="shared" ref="E33:G33" si="5">AVERAGE(E31:E32)</f>
        <v>1</v>
      </c>
      <c r="F33" s="68">
        <f t="shared" si="5"/>
        <v>1</v>
      </c>
      <c r="G33" s="68">
        <f t="shared" si="5"/>
        <v>1.5</v>
      </c>
      <c r="H33" s="55"/>
    </row>
    <row r="34" spans="1:8" s="4" customFormat="1" x14ac:dyDescent="0.25">
      <c r="B34" s="4" t="s">
        <v>22</v>
      </c>
      <c r="C34" s="26" t="s">
        <v>19</v>
      </c>
      <c r="D34" s="65">
        <v>1.89009027096861</v>
      </c>
      <c r="E34" s="65">
        <v>2.7243263578691201</v>
      </c>
      <c r="F34" s="65">
        <v>4.7751007059319104</v>
      </c>
      <c r="G34" s="65">
        <v>1.24413181692467</v>
      </c>
      <c r="H34" s="35"/>
    </row>
    <row r="35" spans="1:8" s="4" customFormat="1" x14ac:dyDescent="0.25">
      <c r="C35" s="26" t="s">
        <v>20</v>
      </c>
      <c r="D35" s="65">
        <v>17.797089567072501</v>
      </c>
      <c r="E35" s="65">
        <v>9.8315276925720294</v>
      </c>
      <c r="F35" s="65">
        <v>4.2769596240272696</v>
      </c>
      <c r="G35" s="65">
        <v>18.369683733837299</v>
      </c>
      <c r="H35" s="35"/>
    </row>
    <row r="36" spans="1:8" s="4" customFormat="1" x14ac:dyDescent="0.25">
      <c r="C36" s="32" t="s">
        <v>42</v>
      </c>
      <c r="D36" s="68">
        <v>1</v>
      </c>
      <c r="E36" s="68">
        <v>1</v>
      </c>
      <c r="F36" s="68">
        <v>1</v>
      </c>
      <c r="G36" s="68">
        <v>1</v>
      </c>
      <c r="H36" s="35"/>
    </row>
    <row r="37" spans="1:8" s="4" customFormat="1" x14ac:dyDescent="0.25">
      <c r="C37" s="32" t="s">
        <v>43</v>
      </c>
      <c r="D37" s="68">
        <v>2</v>
      </c>
      <c r="E37" s="68">
        <v>1.5</v>
      </c>
      <c r="F37" s="68">
        <v>1</v>
      </c>
      <c r="G37" s="68">
        <v>2</v>
      </c>
      <c r="H37" s="35"/>
    </row>
    <row r="38" spans="1:8" s="4" customFormat="1" x14ac:dyDescent="0.25">
      <c r="C38" s="32" t="s">
        <v>31</v>
      </c>
      <c r="D38" s="68">
        <f>AVERAGE(D36:D37)</f>
        <v>1.5</v>
      </c>
      <c r="E38" s="68">
        <f t="shared" ref="E38:G38" si="6">AVERAGE(E36:E37)</f>
        <v>1.25</v>
      </c>
      <c r="F38" s="68">
        <f t="shared" si="6"/>
        <v>1</v>
      </c>
      <c r="G38" s="68">
        <f t="shared" si="6"/>
        <v>1.5</v>
      </c>
      <c r="H38" s="35"/>
    </row>
    <row r="39" spans="1:8" s="4" customFormat="1" x14ac:dyDescent="0.25">
      <c r="B39" s="4" t="s">
        <v>23</v>
      </c>
      <c r="C39" s="26" t="s">
        <v>19</v>
      </c>
      <c r="D39" s="65">
        <v>2.9401679647860699</v>
      </c>
      <c r="E39" s="65">
        <v>2.4076505994016801</v>
      </c>
      <c r="F39" s="65">
        <v>30.024889547905602</v>
      </c>
      <c r="G39" s="65">
        <v>7.3660962727041497</v>
      </c>
      <c r="H39" s="35"/>
    </row>
    <row r="40" spans="1:8" s="4" customFormat="1" x14ac:dyDescent="0.25">
      <c r="C40" s="27" t="s">
        <v>20</v>
      </c>
      <c r="D40" s="69">
        <v>0.63249829613933295</v>
      </c>
      <c r="E40" s="69">
        <v>0.15679124844192799</v>
      </c>
      <c r="F40" s="69">
        <v>3.42812335255265</v>
      </c>
      <c r="G40" s="69">
        <v>1.2146438865779601</v>
      </c>
      <c r="H40" s="35"/>
    </row>
    <row r="41" spans="1:8" s="4" customFormat="1" x14ac:dyDescent="0.25">
      <c r="C41" s="32" t="s">
        <v>42</v>
      </c>
      <c r="D41" s="68">
        <v>1</v>
      </c>
      <c r="E41" s="68">
        <v>1</v>
      </c>
      <c r="F41" s="68">
        <v>2.5</v>
      </c>
      <c r="G41" s="68">
        <v>1.5</v>
      </c>
      <c r="H41" s="35"/>
    </row>
    <row r="42" spans="1:8" s="7" customFormat="1" x14ac:dyDescent="0.25">
      <c r="C42" s="32" t="s">
        <v>43</v>
      </c>
      <c r="D42" s="71">
        <v>0.5</v>
      </c>
      <c r="E42" s="71">
        <v>0.5</v>
      </c>
      <c r="F42" s="71">
        <v>1</v>
      </c>
      <c r="G42" s="71">
        <v>1</v>
      </c>
      <c r="H42" s="35"/>
    </row>
    <row r="43" spans="1:8" s="5" customFormat="1" x14ac:dyDescent="0.25">
      <c r="C43" s="54" t="s">
        <v>31</v>
      </c>
      <c r="D43" s="73">
        <f>AVERAGE(D41:D42)</f>
        <v>0.75</v>
      </c>
      <c r="E43" s="73">
        <f t="shared" ref="E43:G43" si="7">AVERAGE(E41:E42)</f>
        <v>0.75</v>
      </c>
      <c r="F43" s="73">
        <f t="shared" si="7"/>
        <v>1.75</v>
      </c>
      <c r="G43" s="73">
        <f t="shared" si="7"/>
        <v>1.25</v>
      </c>
      <c r="H43" s="37"/>
    </row>
    <row r="44" spans="1:8" x14ac:dyDescent="0.25">
      <c r="A44" s="4" t="s">
        <v>3</v>
      </c>
      <c r="B44" s="4" t="s">
        <v>18</v>
      </c>
      <c r="C44" s="26" t="s">
        <v>19</v>
      </c>
      <c r="D44" s="65">
        <v>2.3603376497556998</v>
      </c>
      <c r="E44" s="65">
        <v>4.0653051751309004</v>
      </c>
      <c r="F44" s="65">
        <v>10.765381056643299</v>
      </c>
      <c r="G44" s="65">
        <v>0.51550809668830699</v>
      </c>
      <c r="H44" s="35"/>
    </row>
    <row r="45" spans="1:8" s="4" customFormat="1" x14ac:dyDescent="0.25">
      <c r="C45" s="26" t="s">
        <v>20</v>
      </c>
      <c r="D45" s="65">
        <v>2.4751566439993402</v>
      </c>
      <c r="E45" s="65">
        <v>1.3785142736826801</v>
      </c>
      <c r="F45" s="65">
        <v>4.7832403414442997</v>
      </c>
      <c r="G45" s="65">
        <v>20.995458208562301</v>
      </c>
      <c r="H45" s="35"/>
    </row>
    <row r="46" spans="1:8" s="4" customFormat="1" x14ac:dyDescent="0.25">
      <c r="C46" s="32" t="s">
        <v>42</v>
      </c>
      <c r="D46" s="68">
        <v>1</v>
      </c>
      <c r="E46" s="68">
        <v>1</v>
      </c>
      <c r="F46" s="68">
        <v>2</v>
      </c>
      <c r="G46" s="68">
        <v>0.5</v>
      </c>
      <c r="H46" s="35"/>
    </row>
    <row r="47" spans="1:8" s="4" customFormat="1" x14ac:dyDescent="0.25">
      <c r="C47" s="32" t="s">
        <v>43</v>
      </c>
      <c r="D47" s="68">
        <v>1</v>
      </c>
      <c r="E47" s="68">
        <v>1</v>
      </c>
      <c r="F47" s="68">
        <v>1</v>
      </c>
      <c r="G47" s="68">
        <v>2.5</v>
      </c>
      <c r="H47" s="35"/>
    </row>
    <row r="48" spans="1:8" s="4" customFormat="1" x14ac:dyDescent="0.25">
      <c r="C48" s="32" t="s">
        <v>31</v>
      </c>
      <c r="D48" s="68">
        <f>AVERAGE(D46:D47)</f>
        <v>1</v>
      </c>
      <c r="E48" s="68">
        <f t="shared" ref="E48:G48" si="8">AVERAGE(E46:E47)</f>
        <v>1</v>
      </c>
      <c r="F48" s="68">
        <f t="shared" si="8"/>
        <v>1.5</v>
      </c>
      <c r="G48" s="68">
        <f t="shared" si="8"/>
        <v>1.5</v>
      </c>
      <c r="H48" s="35"/>
    </row>
    <row r="49" spans="1:8" s="4" customFormat="1" x14ac:dyDescent="0.25">
      <c r="B49" s="4" t="s">
        <v>21</v>
      </c>
      <c r="C49" s="26" t="s">
        <v>19</v>
      </c>
      <c r="D49" s="65">
        <v>0.43159412462906999</v>
      </c>
      <c r="E49" s="65">
        <v>20.887919514161901</v>
      </c>
      <c r="F49" s="65">
        <v>1.56562657387717</v>
      </c>
      <c r="G49" s="65">
        <v>1.1392633546855799</v>
      </c>
      <c r="H49" s="35"/>
    </row>
    <row r="50" spans="1:8" s="4" customFormat="1" x14ac:dyDescent="0.25">
      <c r="C50" s="26" t="s">
        <v>20</v>
      </c>
      <c r="D50" s="65">
        <v>0.114126131789406</v>
      </c>
      <c r="E50" s="65">
        <v>0.95094854140829299</v>
      </c>
      <c r="F50" s="65">
        <v>0.28091619396030898</v>
      </c>
      <c r="G50" s="65">
        <v>13.8332235574498</v>
      </c>
      <c r="H50" s="35"/>
    </row>
    <row r="51" spans="1:8" s="4" customFormat="1" x14ac:dyDescent="0.25">
      <c r="C51" s="32" t="s">
        <v>42</v>
      </c>
      <c r="D51" s="68">
        <v>0.5</v>
      </c>
      <c r="E51" s="68">
        <v>2.5</v>
      </c>
      <c r="F51" s="68">
        <v>1</v>
      </c>
      <c r="G51" s="68">
        <v>1</v>
      </c>
      <c r="H51" s="35"/>
    </row>
    <row r="52" spans="1:8" s="4" customFormat="1" x14ac:dyDescent="0.25">
      <c r="C52" s="32" t="s">
        <v>43</v>
      </c>
      <c r="D52" s="68">
        <v>0.5</v>
      </c>
      <c r="E52" s="68">
        <v>0.5</v>
      </c>
      <c r="F52" s="68">
        <v>0.5</v>
      </c>
      <c r="G52" s="68">
        <v>2</v>
      </c>
      <c r="H52" s="35"/>
    </row>
    <row r="53" spans="1:8" s="4" customFormat="1" x14ac:dyDescent="0.25">
      <c r="C53" s="32" t="s">
        <v>31</v>
      </c>
      <c r="D53" s="68">
        <f>AVERAGE(D51:D52)</f>
        <v>0.5</v>
      </c>
      <c r="E53" s="68">
        <f t="shared" ref="E53:G53" si="9">AVERAGE(E51:E52)</f>
        <v>1.5</v>
      </c>
      <c r="F53" s="68">
        <f t="shared" si="9"/>
        <v>0.75</v>
      </c>
      <c r="G53" s="68">
        <f t="shared" si="9"/>
        <v>1.5</v>
      </c>
      <c r="H53" s="35"/>
    </row>
    <row r="54" spans="1:8" s="4" customFormat="1" x14ac:dyDescent="0.25">
      <c r="B54" s="4" t="s">
        <v>22</v>
      </c>
      <c r="C54" s="26" t="s">
        <v>19</v>
      </c>
      <c r="D54" s="65">
        <v>2.40546242216781</v>
      </c>
      <c r="E54" s="65">
        <v>3.8681865700771398</v>
      </c>
      <c r="F54" s="65">
        <v>5.7188968293235698</v>
      </c>
      <c r="G54" s="65">
        <v>1.1911888681229399</v>
      </c>
      <c r="H54" s="35"/>
    </row>
    <row r="55" spans="1:8" s="4" customFormat="1" x14ac:dyDescent="0.25">
      <c r="C55" s="26" t="s">
        <v>20</v>
      </c>
      <c r="D55" s="65">
        <v>3.9651797069342098</v>
      </c>
      <c r="E55" s="65">
        <v>9.2504112127299205</v>
      </c>
      <c r="F55" s="65">
        <v>4.0079815752662302</v>
      </c>
      <c r="G55" s="65">
        <v>14.152361698721</v>
      </c>
      <c r="H55" s="35"/>
    </row>
    <row r="56" spans="1:8" s="4" customFormat="1" x14ac:dyDescent="0.25">
      <c r="C56" s="32" t="s">
        <v>42</v>
      </c>
      <c r="D56" s="68">
        <v>1</v>
      </c>
      <c r="E56" s="68">
        <v>1</v>
      </c>
      <c r="F56" s="68">
        <v>1.5</v>
      </c>
      <c r="G56" s="68">
        <v>1</v>
      </c>
      <c r="H56" s="35"/>
    </row>
    <row r="57" spans="1:8" s="4" customFormat="1" x14ac:dyDescent="0.25">
      <c r="C57" s="32" t="s">
        <v>43</v>
      </c>
      <c r="D57" s="68">
        <v>1</v>
      </c>
      <c r="E57" s="68">
        <v>1.5</v>
      </c>
      <c r="F57" s="68">
        <v>1</v>
      </c>
      <c r="G57" s="68">
        <v>2</v>
      </c>
      <c r="H57" s="35"/>
    </row>
    <row r="58" spans="1:8" s="4" customFormat="1" x14ac:dyDescent="0.25">
      <c r="C58" s="32" t="s">
        <v>31</v>
      </c>
      <c r="D58" s="68">
        <f>AVERAGE(D56:D57)</f>
        <v>1</v>
      </c>
      <c r="E58" s="68">
        <f t="shared" ref="E58:G58" si="10">AVERAGE(E56:E57)</f>
        <v>1.25</v>
      </c>
      <c r="F58" s="68">
        <f t="shared" si="10"/>
        <v>1.25</v>
      </c>
      <c r="G58" s="68">
        <f t="shared" si="10"/>
        <v>1.5</v>
      </c>
      <c r="H58" s="35"/>
    </row>
    <row r="59" spans="1:8" s="4" customFormat="1" x14ac:dyDescent="0.25">
      <c r="B59" s="4" t="s">
        <v>23</v>
      </c>
      <c r="C59" s="26" t="s">
        <v>19</v>
      </c>
      <c r="D59" s="65">
        <v>0.97009519199507299</v>
      </c>
      <c r="E59" s="65">
        <v>0.32017856294971198</v>
      </c>
      <c r="F59" s="65">
        <v>5.8491437271819597</v>
      </c>
      <c r="G59" s="65">
        <v>4.7309351110295896</v>
      </c>
      <c r="H59" s="35"/>
    </row>
    <row r="60" spans="1:8" s="4" customFormat="1" x14ac:dyDescent="0.25">
      <c r="B60" s="7"/>
      <c r="C60" s="27" t="s">
        <v>20</v>
      </c>
      <c r="D60" s="69">
        <v>0.18071576618708701</v>
      </c>
      <c r="E60" s="69">
        <v>0.128149945113636</v>
      </c>
      <c r="F60" s="69">
        <v>2.0368406294810799</v>
      </c>
      <c r="G60" s="69">
        <v>1.5565596598404501</v>
      </c>
      <c r="H60" s="35"/>
    </row>
    <row r="61" spans="1:8" s="4" customFormat="1" x14ac:dyDescent="0.25">
      <c r="B61" s="7"/>
      <c r="C61" s="32" t="s">
        <v>42</v>
      </c>
      <c r="D61" s="70">
        <v>0.5</v>
      </c>
      <c r="E61" s="70">
        <v>0.5</v>
      </c>
      <c r="F61" s="70">
        <v>1.5</v>
      </c>
      <c r="G61" s="70">
        <v>1</v>
      </c>
      <c r="H61" s="35"/>
    </row>
    <row r="62" spans="1:8" s="7" customFormat="1" x14ac:dyDescent="0.25">
      <c r="C62" s="32" t="s">
        <v>43</v>
      </c>
      <c r="D62" s="70">
        <v>0.5</v>
      </c>
      <c r="E62" s="70">
        <v>0.5</v>
      </c>
      <c r="F62" s="70">
        <v>1</v>
      </c>
      <c r="G62" s="70">
        <v>1</v>
      </c>
      <c r="H62" s="35"/>
    </row>
    <row r="63" spans="1:8" s="5" customFormat="1" x14ac:dyDescent="0.25">
      <c r="C63" s="54" t="s">
        <v>31</v>
      </c>
      <c r="D63" s="73">
        <f>AVERAGE(D61:D62)</f>
        <v>0.5</v>
      </c>
      <c r="E63" s="73">
        <f t="shared" ref="E63:G63" si="11">AVERAGE(E61:E62)</f>
        <v>0.5</v>
      </c>
      <c r="F63" s="73">
        <f t="shared" si="11"/>
        <v>1.25</v>
      </c>
      <c r="G63" s="73">
        <f t="shared" si="11"/>
        <v>1</v>
      </c>
      <c r="H63" s="37"/>
    </row>
    <row r="64" spans="1:8" s="4" customFormat="1" x14ac:dyDescent="0.25">
      <c r="A64" s="4" t="s">
        <v>4</v>
      </c>
      <c r="C64" s="27" t="s">
        <v>19</v>
      </c>
      <c r="D64" s="65">
        <v>2.54954939237511</v>
      </c>
      <c r="E64" s="65">
        <v>7.6108361238693703E-2</v>
      </c>
      <c r="F64" s="65">
        <v>4.8736070578089299</v>
      </c>
      <c r="G64" s="65">
        <v>0.91836389183168599</v>
      </c>
      <c r="H64" s="35"/>
    </row>
    <row r="65" spans="1:8" s="7" customFormat="1" x14ac:dyDescent="0.25">
      <c r="C65" s="27" t="s">
        <v>20</v>
      </c>
      <c r="D65" s="69">
        <v>2.4518435558528102</v>
      </c>
      <c r="E65" s="69">
        <v>0.269684708564705</v>
      </c>
      <c r="F65" s="69">
        <v>3.1821400752021698</v>
      </c>
      <c r="G65" s="69">
        <v>1.83701618248242</v>
      </c>
      <c r="H65" s="35"/>
    </row>
    <row r="66" spans="1:8" s="7" customFormat="1" x14ac:dyDescent="0.25">
      <c r="C66" s="32" t="s">
        <v>42</v>
      </c>
      <c r="D66" s="70">
        <v>1</v>
      </c>
      <c r="E66" s="70">
        <v>0.5</v>
      </c>
      <c r="F66" s="70">
        <v>1</v>
      </c>
      <c r="G66" s="70">
        <v>0.5</v>
      </c>
      <c r="H66" s="35"/>
    </row>
    <row r="67" spans="1:8" s="33" customFormat="1" x14ac:dyDescent="0.25">
      <c r="A67" s="7"/>
      <c r="B67" s="7"/>
      <c r="C67" s="32" t="s">
        <v>43</v>
      </c>
      <c r="D67" s="74">
        <v>1</v>
      </c>
      <c r="E67" s="74">
        <v>0.5</v>
      </c>
      <c r="F67" s="74">
        <v>1</v>
      </c>
      <c r="G67" s="74">
        <v>1</v>
      </c>
      <c r="H67" s="23"/>
    </row>
    <row r="68" spans="1:8" s="2" customFormat="1" x14ac:dyDescent="0.25">
      <c r="A68" s="5"/>
      <c r="B68" s="5"/>
      <c r="C68" s="54" t="s">
        <v>31</v>
      </c>
      <c r="D68" s="75">
        <f>AVERAGE(D66:D67)</f>
        <v>1</v>
      </c>
      <c r="E68" s="75">
        <f t="shared" ref="E68:G68" si="12">AVERAGE(E66:E67)</f>
        <v>0.5</v>
      </c>
      <c r="F68" s="75">
        <f t="shared" si="12"/>
        <v>1</v>
      </c>
      <c r="G68" s="75">
        <f t="shared" si="12"/>
        <v>0.75</v>
      </c>
      <c r="H68" s="86"/>
    </row>
    <row r="69" spans="1:8" s="1" customFormat="1" x14ac:dyDescent="0.25">
      <c r="A69" s="12" t="s">
        <v>5</v>
      </c>
      <c r="C69" s="19"/>
      <c r="D69" s="76"/>
      <c r="E69" s="76"/>
      <c r="F69" s="76"/>
      <c r="G69" s="76"/>
      <c r="H69" s="24"/>
    </row>
    <row r="70" spans="1:8" x14ac:dyDescent="0.25">
      <c r="A70" s="4" t="s">
        <v>6</v>
      </c>
      <c r="C70" s="26" t="s">
        <v>19</v>
      </c>
      <c r="D70" s="67">
        <v>704.29656150180995</v>
      </c>
      <c r="E70" s="67">
        <v>506.37553263032402</v>
      </c>
      <c r="F70" s="67">
        <v>2453.7966038705899</v>
      </c>
      <c r="G70" s="67">
        <v>477.98408787706597</v>
      </c>
    </row>
    <row r="71" spans="1:8" s="4" customFormat="1" x14ac:dyDescent="0.25">
      <c r="C71" s="26" t="s">
        <v>20</v>
      </c>
      <c r="D71" s="65" t="s">
        <v>60</v>
      </c>
      <c r="E71" s="65">
        <v>1217.7846480159401</v>
      </c>
      <c r="F71" s="65">
        <v>1498.8857196179999</v>
      </c>
      <c r="G71" s="65">
        <v>585.00434580109595</v>
      </c>
      <c r="H71" s="35"/>
    </row>
    <row r="72" spans="1:8" s="4" customFormat="1" x14ac:dyDescent="0.25">
      <c r="C72" s="32" t="s">
        <v>42</v>
      </c>
      <c r="D72" s="68">
        <v>3</v>
      </c>
      <c r="E72" s="68">
        <v>3</v>
      </c>
      <c r="F72" s="68">
        <v>3</v>
      </c>
      <c r="G72" s="68">
        <v>3</v>
      </c>
      <c r="H72" s="35"/>
    </row>
    <row r="73" spans="1:8" s="4" customFormat="1" x14ac:dyDescent="0.25">
      <c r="C73" s="32" t="s">
        <v>43</v>
      </c>
      <c r="D73" s="68" t="s">
        <v>60</v>
      </c>
      <c r="E73" s="68">
        <v>3</v>
      </c>
      <c r="F73" s="68">
        <v>3</v>
      </c>
      <c r="G73" s="68">
        <v>3</v>
      </c>
      <c r="H73" s="35"/>
    </row>
    <row r="74" spans="1:8" s="5" customFormat="1" x14ac:dyDescent="0.25">
      <c r="C74" s="54" t="s">
        <v>31</v>
      </c>
      <c r="D74" s="73">
        <f>AVERAGE(D72:D73)</f>
        <v>3</v>
      </c>
      <c r="E74" s="73">
        <f t="shared" ref="E74:G74" si="13">AVERAGE(E72:E73)</f>
        <v>3</v>
      </c>
      <c r="F74" s="73">
        <f t="shared" si="13"/>
        <v>3</v>
      </c>
      <c r="G74" s="73">
        <f t="shared" si="13"/>
        <v>3</v>
      </c>
      <c r="H74" s="37"/>
    </row>
    <row r="75" spans="1:8" s="4" customFormat="1" x14ac:dyDescent="0.25">
      <c r="A75" s="4" t="s">
        <v>7</v>
      </c>
      <c r="C75" s="26" t="s">
        <v>19</v>
      </c>
      <c r="D75" s="65">
        <v>119.481931927136</v>
      </c>
      <c r="E75" s="65">
        <v>101.176591722189</v>
      </c>
      <c r="F75" s="65">
        <v>146.077121341496</v>
      </c>
      <c r="G75" s="65">
        <v>93.546588117729598</v>
      </c>
      <c r="H75" s="35"/>
    </row>
    <row r="76" spans="1:8" s="4" customFormat="1" x14ac:dyDescent="0.25">
      <c r="C76" s="26" t="s">
        <v>20</v>
      </c>
      <c r="D76" s="65">
        <v>115.50083820889</v>
      </c>
      <c r="E76" s="65">
        <v>117.447146310379</v>
      </c>
      <c r="F76" s="65">
        <v>168.006952407158</v>
      </c>
      <c r="G76" s="65">
        <v>84.296123793050398</v>
      </c>
      <c r="H76" s="35"/>
    </row>
    <row r="77" spans="1:8" s="4" customFormat="1" x14ac:dyDescent="0.25">
      <c r="C77" s="32" t="s">
        <v>42</v>
      </c>
      <c r="D77" s="68">
        <v>3</v>
      </c>
      <c r="E77" s="68">
        <v>3</v>
      </c>
      <c r="F77" s="68">
        <v>3</v>
      </c>
      <c r="G77" s="68">
        <v>3</v>
      </c>
      <c r="H77" s="35"/>
    </row>
    <row r="78" spans="1:8" s="4" customFormat="1" x14ac:dyDescent="0.25">
      <c r="C78" s="32" t="s">
        <v>43</v>
      </c>
      <c r="D78" s="68">
        <v>3</v>
      </c>
      <c r="E78" s="68">
        <v>3</v>
      </c>
      <c r="F78" s="68">
        <v>3</v>
      </c>
      <c r="G78" s="68">
        <v>3</v>
      </c>
      <c r="H78" s="35"/>
    </row>
    <row r="79" spans="1:8" s="5" customFormat="1" x14ac:dyDescent="0.25">
      <c r="C79" s="9" t="s">
        <v>31</v>
      </c>
      <c r="D79" s="73">
        <f>AVERAGE(D77:D78)</f>
        <v>3</v>
      </c>
      <c r="E79" s="73">
        <f t="shared" ref="E79:G79" si="14">AVERAGE(E77:E78)</f>
        <v>3</v>
      </c>
      <c r="F79" s="73">
        <f t="shared" si="14"/>
        <v>3</v>
      </c>
      <c r="G79" s="73">
        <f t="shared" si="14"/>
        <v>3</v>
      </c>
      <c r="H79" s="37"/>
    </row>
    <row r="80" spans="1:8" s="4" customFormat="1" x14ac:dyDescent="0.25">
      <c r="A80" s="4" t="s">
        <v>8</v>
      </c>
      <c r="C80" s="26" t="s">
        <v>19</v>
      </c>
      <c r="D80" s="65" t="s">
        <v>60</v>
      </c>
      <c r="E80" s="65" t="s">
        <v>60</v>
      </c>
      <c r="F80" s="65" t="s">
        <v>60</v>
      </c>
      <c r="G80" s="65" t="s">
        <v>60</v>
      </c>
      <c r="H80" s="35"/>
    </row>
    <row r="81" spans="1:8" s="4" customFormat="1" x14ac:dyDescent="0.25">
      <c r="C81" s="26" t="s">
        <v>20</v>
      </c>
      <c r="D81" s="65" t="s">
        <v>60</v>
      </c>
      <c r="E81" s="65" t="s">
        <v>60</v>
      </c>
      <c r="F81" s="65" t="s">
        <v>60</v>
      </c>
      <c r="G81" s="65" t="s">
        <v>60</v>
      </c>
      <c r="H81" s="35"/>
    </row>
    <row r="82" spans="1:8" s="4" customFormat="1" x14ac:dyDescent="0.25">
      <c r="C82" s="32" t="s">
        <v>42</v>
      </c>
      <c r="D82" s="68" t="s">
        <v>60</v>
      </c>
      <c r="E82" s="68" t="s">
        <v>60</v>
      </c>
      <c r="F82" s="68" t="s">
        <v>60</v>
      </c>
      <c r="G82" s="68" t="s">
        <v>60</v>
      </c>
      <c r="H82" s="35"/>
    </row>
    <row r="83" spans="1:8" s="4" customFormat="1" x14ac:dyDescent="0.25">
      <c r="C83" s="32" t="s">
        <v>43</v>
      </c>
      <c r="D83" s="68" t="s">
        <v>60</v>
      </c>
      <c r="E83" s="68" t="s">
        <v>60</v>
      </c>
      <c r="F83" s="68" t="s">
        <v>60</v>
      </c>
      <c r="G83" s="68" t="s">
        <v>60</v>
      </c>
      <c r="H83" s="35"/>
    </row>
    <row r="84" spans="1:8" s="5" customFormat="1" x14ac:dyDescent="0.25">
      <c r="C84" s="54" t="s">
        <v>31</v>
      </c>
      <c r="D84" s="73" t="e">
        <f>AVERAGE(D82:D83)</f>
        <v>#DIV/0!</v>
      </c>
      <c r="E84" s="73" t="e">
        <f t="shared" ref="E84:G84" si="15">AVERAGE(E82:E83)</f>
        <v>#DIV/0!</v>
      </c>
      <c r="F84" s="73" t="e">
        <f t="shared" si="15"/>
        <v>#DIV/0!</v>
      </c>
      <c r="G84" s="73" t="e">
        <f t="shared" si="15"/>
        <v>#DIV/0!</v>
      </c>
      <c r="H84" s="37"/>
    </row>
    <row r="85" spans="1:8" s="4" customFormat="1" x14ac:dyDescent="0.25">
      <c r="A85" s="4" t="s">
        <v>9</v>
      </c>
      <c r="C85" s="26" t="s">
        <v>19</v>
      </c>
      <c r="D85" s="65">
        <v>100</v>
      </c>
      <c r="E85" s="65">
        <v>28.8408963487203</v>
      </c>
      <c r="F85" s="65">
        <v>37.037496505234998</v>
      </c>
      <c r="G85" s="65">
        <v>100</v>
      </c>
      <c r="H85" s="35"/>
    </row>
    <row r="86" spans="1:8" s="4" customFormat="1" x14ac:dyDescent="0.25">
      <c r="C86" s="26" t="s">
        <v>20</v>
      </c>
      <c r="D86" s="65">
        <v>100</v>
      </c>
      <c r="E86" s="65">
        <v>67.339022023431099</v>
      </c>
      <c r="F86" s="65">
        <v>38.905406177408601</v>
      </c>
      <c r="G86" s="65">
        <v>100</v>
      </c>
      <c r="H86" s="35"/>
    </row>
    <row r="87" spans="1:8" s="4" customFormat="1" x14ac:dyDescent="0.25">
      <c r="C87" s="32" t="s">
        <v>42</v>
      </c>
      <c r="D87" s="68">
        <v>3</v>
      </c>
      <c r="E87" s="68">
        <v>2.5</v>
      </c>
      <c r="F87" s="68">
        <v>2.5</v>
      </c>
      <c r="G87" s="68">
        <v>3</v>
      </c>
      <c r="H87" s="35"/>
    </row>
    <row r="88" spans="1:8" s="4" customFormat="1" x14ac:dyDescent="0.25">
      <c r="C88" s="32" t="s">
        <v>43</v>
      </c>
      <c r="D88" s="68">
        <v>3</v>
      </c>
      <c r="E88" s="68">
        <v>3</v>
      </c>
      <c r="F88" s="68">
        <v>2.5</v>
      </c>
      <c r="G88" s="68">
        <v>3</v>
      </c>
      <c r="H88" s="35"/>
    </row>
    <row r="89" spans="1:8" s="5" customFormat="1" x14ac:dyDescent="0.25">
      <c r="C89" s="54" t="s">
        <v>31</v>
      </c>
      <c r="D89" s="73">
        <f>AVERAGE(D87:D88)</f>
        <v>3</v>
      </c>
      <c r="E89" s="73">
        <f t="shared" ref="E89:G89" si="16">AVERAGE(E87:E88)</f>
        <v>2.75</v>
      </c>
      <c r="F89" s="73">
        <f t="shared" si="16"/>
        <v>2.5</v>
      </c>
      <c r="G89" s="73">
        <f t="shared" si="16"/>
        <v>3</v>
      </c>
      <c r="H89" s="37"/>
    </row>
    <row r="90" spans="1:8" s="4" customFormat="1" x14ac:dyDescent="0.25">
      <c r="A90" s="4" t="s">
        <v>10</v>
      </c>
      <c r="C90" s="26" t="s">
        <v>19</v>
      </c>
      <c r="D90" s="65" t="s">
        <v>60</v>
      </c>
      <c r="E90" s="65" t="s">
        <v>60</v>
      </c>
      <c r="F90" s="65" t="s">
        <v>60</v>
      </c>
      <c r="G90" s="65" t="s">
        <v>60</v>
      </c>
      <c r="H90" s="35"/>
    </row>
    <row r="91" spans="1:8" s="7" customFormat="1" x14ac:dyDescent="0.25">
      <c r="C91" s="27" t="s">
        <v>20</v>
      </c>
      <c r="D91" s="65" t="s">
        <v>60</v>
      </c>
      <c r="E91" s="65" t="s">
        <v>60</v>
      </c>
      <c r="F91" s="65" t="s">
        <v>60</v>
      </c>
      <c r="G91" s="65" t="s">
        <v>60</v>
      </c>
      <c r="H91" s="35"/>
    </row>
    <row r="92" spans="1:8" s="7" customFormat="1" x14ac:dyDescent="0.25">
      <c r="C92" s="32" t="s">
        <v>42</v>
      </c>
      <c r="D92" s="68" t="s">
        <v>60</v>
      </c>
      <c r="E92" s="68" t="s">
        <v>60</v>
      </c>
      <c r="F92" s="68" t="s">
        <v>60</v>
      </c>
      <c r="G92" s="68" t="s">
        <v>60</v>
      </c>
      <c r="H92" s="35"/>
    </row>
    <row r="93" spans="1:8" s="7" customFormat="1" x14ac:dyDescent="0.25">
      <c r="C93" s="32" t="s">
        <v>43</v>
      </c>
      <c r="D93" s="68" t="s">
        <v>60</v>
      </c>
      <c r="E93" s="68" t="s">
        <v>60</v>
      </c>
      <c r="F93" s="68" t="s">
        <v>60</v>
      </c>
      <c r="G93" s="68" t="s">
        <v>60</v>
      </c>
      <c r="H93" s="35"/>
    </row>
    <row r="94" spans="1:8" s="5" customFormat="1" x14ac:dyDescent="0.25">
      <c r="C94" s="54" t="s">
        <v>31</v>
      </c>
      <c r="D94" s="73" t="e">
        <f>AVERAGE(D92:D93)</f>
        <v>#DIV/0!</v>
      </c>
      <c r="E94" s="73" t="e">
        <f t="shared" ref="E94:G94" si="17">AVERAGE(E92:E93)</f>
        <v>#DIV/0!</v>
      </c>
      <c r="F94" s="73" t="e">
        <f t="shared" si="17"/>
        <v>#DIV/0!</v>
      </c>
      <c r="G94" s="73" t="e">
        <f t="shared" si="17"/>
        <v>#DIV/0!</v>
      </c>
      <c r="H94" s="37"/>
    </row>
    <row r="95" spans="1:8" s="1" customFormat="1" x14ac:dyDescent="0.25">
      <c r="A95" s="12" t="s">
        <v>11</v>
      </c>
      <c r="C95" s="19"/>
      <c r="D95" s="76"/>
      <c r="E95" s="76"/>
      <c r="F95" s="76"/>
      <c r="G95" s="76"/>
      <c r="H95" s="24"/>
    </row>
    <row r="96" spans="1:8" x14ac:dyDescent="0.25">
      <c r="A96" s="78" t="s">
        <v>12</v>
      </c>
      <c r="C96" s="26" t="s">
        <v>19</v>
      </c>
      <c r="D96" s="67" t="s">
        <v>60</v>
      </c>
      <c r="E96" s="67">
        <v>0</v>
      </c>
      <c r="F96" s="67">
        <v>7.8046310877920105E-2</v>
      </c>
      <c r="G96" s="67" t="s">
        <v>60</v>
      </c>
    </row>
    <row r="97" spans="1:8" s="4" customFormat="1" x14ac:dyDescent="0.25">
      <c r="C97" s="26" t="s">
        <v>20</v>
      </c>
      <c r="D97" s="65" t="s">
        <v>60</v>
      </c>
      <c r="E97" s="65">
        <v>0</v>
      </c>
      <c r="F97" s="65">
        <v>0.51612995613935997</v>
      </c>
      <c r="G97" s="65" t="s">
        <v>60</v>
      </c>
      <c r="H97" s="35"/>
    </row>
    <row r="98" spans="1:8" s="4" customFormat="1" x14ac:dyDescent="0.25">
      <c r="C98" s="32" t="s">
        <v>42</v>
      </c>
      <c r="D98" s="68" t="s">
        <v>60</v>
      </c>
      <c r="E98" s="68">
        <v>0</v>
      </c>
      <c r="F98" s="68">
        <v>0.5</v>
      </c>
      <c r="G98" s="68" t="s">
        <v>60</v>
      </c>
      <c r="H98" s="35"/>
    </row>
    <row r="99" spans="1:8" s="4" customFormat="1" x14ac:dyDescent="0.25">
      <c r="C99" s="32" t="s">
        <v>43</v>
      </c>
      <c r="D99" s="68" t="s">
        <v>60</v>
      </c>
      <c r="E99" s="68">
        <v>0</v>
      </c>
      <c r="F99" s="68">
        <v>0.5</v>
      </c>
      <c r="G99" s="68" t="s">
        <v>60</v>
      </c>
      <c r="H99" s="35"/>
    </row>
    <row r="100" spans="1:8" s="5" customFormat="1" x14ac:dyDescent="0.25">
      <c r="C100" s="54" t="s">
        <v>31</v>
      </c>
      <c r="D100" s="73" t="e">
        <f>AVERAGE(D98:D99)</f>
        <v>#DIV/0!</v>
      </c>
      <c r="E100" s="73">
        <f t="shared" ref="E100:G100" si="18">AVERAGE(E98:E99)</f>
        <v>0</v>
      </c>
      <c r="F100" s="73">
        <f t="shared" si="18"/>
        <v>0.5</v>
      </c>
      <c r="G100" s="73" t="e">
        <f t="shared" si="18"/>
        <v>#DIV/0!</v>
      </c>
      <c r="H100" s="37"/>
    </row>
    <row r="101" spans="1:8" s="4" customFormat="1" x14ac:dyDescent="0.25">
      <c r="A101" s="4" t="s">
        <v>75</v>
      </c>
      <c r="C101" s="26" t="s">
        <v>19</v>
      </c>
      <c r="D101" s="38">
        <v>1.10075915221916E-2</v>
      </c>
      <c r="E101" s="65">
        <v>0</v>
      </c>
      <c r="F101" s="65">
        <v>0.55358705454329604</v>
      </c>
      <c r="G101" s="65">
        <v>0.125723762622198</v>
      </c>
      <c r="H101" s="35"/>
    </row>
    <row r="102" spans="1:8" s="7" customFormat="1" x14ac:dyDescent="0.25">
      <c r="C102" s="27" t="s">
        <v>20</v>
      </c>
      <c r="D102" s="65">
        <v>2.4423499128857801E-2</v>
      </c>
      <c r="E102" s="69">
        <v>0</v>
      </c>
      <c r="F102" s="69">
        <v>0.50553520427881604</v>
      </c>
      <c r="G102" s="69">
        <v>2.9679470600863702</v>
      </c>
      <c r="H102" s="35"/>
    </row>
    <row r="103" spans="1:8" s="7" customFormat="1" x14ac:dyDescent="0.25">
      <c r="C103" s="32" t="s">
        <v>42</v>
      </c>
      <c r="D103" s="70">
        <v>0.5</v>
      </c>
      <c r="E103" s="70">
        <v>0</v>
      </c>
      <c r="F103" s="70">
        <v>0.5</v>
      </c>
      <c r="G103" s="70">
        <v>0.5</v>
      </c>
      <c r="H103" s="35"/>
    </row>
    <row r="104" spans="1:8" s="7" customFormat="1" x14ac:dyDescent="0.25">
      <c r="C104" s="32" t="s">
        <v>43</v>
      </c>
      <c r="D104" s="70">
        <v>0.5</v>
      </c>
      <c r="E104" s="70">
        <v>0</v>
      </c>
      <c r="F104" s="70">
        <v>0.5</v>
      </c>
      <c r="G104" s="70">
        <v>1</v>
      </c>
      <c r="H104" s="35"/>
    </row>
    <row r="105" spans="1:8" s="5" customFormat="1" x14ac:dyDescent="0.25">
      <c r="C105" s="32" t="s">
        <v>31</v>
      </c>
      <c r="D105" s="73">
        <f>AVERAGE(D103:D104)</f>
        <v>0.5</v>
      </c>
      <c r="E105" s="73">
        <f t="shared" ref="E105:G105" si="19">AVERAGE(E103:E104)</f>
        <v>0</v>
      </c>
      <c r="F105" s="73">
        <f t="shared" si="19"/>
        <v>0.5</v>
      </c>
      <c r="G105" s="73">
        <f t="shared" si="19"/>
        <v>0.75</v>
      </c>
      <c r="H105" s="37"/>
    </row>
    <row r="106" spans="1:8" s="14" customFormat="1" x14ac:dyDescent="0.25">
      <c r="A106" s="13" t="s">
        <v>13</v>
      </c>
      <c r="C106" s="20"/>
      <c r="D106" s="77"/>
      <c r="E106" s="77"/>
      <c r="F106" s="77"/>
      <c r="G106" s="77"/>
      <c r="H106" s="25"/>
    </row>
    <row r="107" spans="1:8" x14ac:dyDescent="0.25">
      <c r="A107" s="4" t="s">
        <v>14</v>
      </c>
      <c r="C107" s="26" t="s">
        <v>19</v>
      </c>
      <c r="D107" s="67">
        <v>9.1621883036803499E-3</v>
      </c>
      <c r="E107" s="67">
        <v>2.1237504422060301E-2</v>
      </c>
      <c r="F107" s="67">
        <v>0.29075108076030998</v>
      </c>
      <c r="G107" s="67">
        <v>6.5317192522272693E-2</v>
      </c>
    </row>
    <row r="108" spans="1:8" s="4" customFormat="1" x14ac:dyDescent="0.25">
      <c r="C108" s="26" t="s">
        <v>20</v>
      </c>
      <c r="D108" s="65">
        <v>1.9418440548923201E-2</v>
      </c>
      <c r="E108" s="65">
        <v>0.14205524291291699</v>
      </c>
      <c r="F108" s="65">
        <v>6.4519317658284301</v>
      </c>
      <c r="G108" s="65">
        <v>2.7221385548633199</v>
      </c>
      <c r="H108" s="35"/>
    </row>
    <row r="109" spans="1:8" s="4" customFormat="1" x14ac:dyDescent="0.25">
      <c r="C109" s="32" t="s">
        <v>42</v>
      </c>
      <c r="D109" s="68">
        <v>0.5</v>
      </c>
      <c r="E109" s="68">
        <v>0.5</v>
      </c>
      <c r="F109" s="68">
        <v>0.5</v>
      </c>
      <c r="G109" s="68">
        <v>0.5</v>
      </c>
      <c r="H109" s="35"/>
    </row>
    <row r="110" spans="1:8" s="4" customFormat="1" x14ac:dyDescent="0.25">
      <c r="C110" s="32" t="s">
        <v>43</v>
      </c>
      <c r="D110" s="68">
        <v>0.5</v>
      </c>
      <c r="E110" s="68">
        <v>0.5</v>
      </c>
      <c r="F110" s="68">
        <v>1.5</v>
      </c>
      <c r="G110" s="68">
        <v>1</v>
      </c>
      <c r="H110" s="35"/>
    </row>
    <row r="111" spans="1:8" s="5" customFormat="1" x14ac:dyDescent="0.25">
      <c r="C111" s="54" t="s">
        <v>31</v>
      </c>
      <c r="D111" s="73">
        <f>AVERAGE(D109:D110)</f>
        <v>0.5</v>
      </c>
      <c r="E111" s="73">
        <f t="shared" ref="E111:G111" si="20">AVERAGE(E109:E110)</f>
        <v>0.5</v>
      </c>
      <c r="F111" s="73">
        <f t="shared" si="20"/>
        <v>1</v>
      </c>
      <c r="G111" s="73">
        <f t="shared" si="20"/>
        <v>0.75</v>
      </c>
      <c r="H111" s="37"/>
    </row>
    <row r="112" spans="1:8" s="4" customFormat="1" x14ac:dyDescent="0.25">
      <c r="A112" s="4" t="s">
        <v>15</v>
      </c>
      <c r="C112" s="26" t="s">
        <v>19</v>
      </c>
      <c r="D112" s="65" t="s">
        <v>60</v>
      </c>
      <c r="E112" s="65" t="s">
        <v>60</v>
      </c>
      <c r="F112" s="65">
        <v>0.58659721569338297</v>
      </c>
      <c r="G112" s="65" t="s">
        <v>60</v>
      </c>
      <c r="H112" s="35"/>
    </row>
    <row r="113" spans="1:8" s="4" customFormat="1" x14ac:dyDescent="0.25">
      <c r="C113" s="26" t="s">
        <v>20</v>
      </c>
      <c r="D113" s="65" t="s">
        <v>60</v>
      </c>
      <c r="E113" s="65" t="s">
        <v>60</v>
      </c>
      <c r="F113" s="65">
        <v>0.67348141611243395</v>
      </c>
      <c r="G113" s="65" t="s">
        <v>60</v>
      </c>
      <c r="H113" s="35"/>
    </row>
    <row r="114" spans="1:8" s="4" customFormat="1" x14ac:dyDescent="0.25">
      <c r="C114" s="32" t="s">
        <v>42</v>
      </c>
      <c r="D114" s="68" t="s">
        <v>60</v>
      </c>
      <c r="E114" s="68" t="s">
        <v>60</v>
      </c>
      <c r="F114" s="68">
        <v>0.5</v>
      </c>
      <c r="G114" s="68" t="s">
        <v>60</v>
      </c>
      <c r="H114" s="35"/>
    </row>
    <row r="115" spans="1:8" s="4" customFormat="1" x14ac:dyDescent="0.25">
      <c r="C115" s="32" t="s">
        <v>43</v>
      </c>
      <c r="D115" s="68" t="s">
        <v>60</v>
      </c>
      <c r="E115" s="68" t="s">
        <v>60</v>
      </c>
      <c r="F115" s="68">
        <v>0.5</v>
      </c>
      <c r="G115" s="68" t="s">
        <v>60</v>
      </c>
      <c r="H115" s="35"/>
    </row>
    <row r="116" spans="1:8" s="5" customFormat="1" x14ac:dyDescent="0.25">
      <c r="C116" s="54" t="s">
        <v>31</v>
      </c>
      <c r="D116" s="73" t="e">
        <f>AVERAGE(D114:D115)</f>
        <v>#DIV/0!</v>
      </c>
      <c r="E116" s="73" t="e">
        <f t="shared" ref="E116:G116" si="21">AVERAGE(E114:E115)</f>
        <v>#DIV/0!</v>
      </c>
      <c r="F116" s="73">
        <f t="shared" si="21"/>
        <v>0.5</v>
      </c>
      <c r="G116" s="73" t="e">
        <f t="shared" si="21"/>
        <v>#DIV/0!</v>
      </c>
      <c r="H116" s="37"/>
    </row>
    <row r="117" spans="1:8" s="4" customFormat="1" x14ac:dyDescent="0.25">
      <c r="A117" s="4" t="s">
        <v>16</v>
      </c>
      <c r="C117" s="26" t="s">
        <v>19</v>
      </c>
      <c r="D117" s="65">
        <v>6.9494262433353604E-3</v>
      </c>
      <c r="E117" s="65">
        <v>4.15776412847517E-2</v>
      </c>
      <c r="F117" s="65">
        <v>0.20340061641134499</v>
      </c>
      <c r="G117" s="65">
        <v>4.7266909363911001E-2</v>
      </c>
      <c r="H117" s="35"/>
    </row>
    <row r="118" spans="1:8" s="4" customFormat="1" x14ac:dyDescent="0.25">
      <c r="C118" s="26" t="s">
        <v>20</v>
      </c>
      <c r="D118" s="65">
        <v>5.0884555880271404E-3</v>
      </c>
      <c r="E118" s="65">
        <v>6.7306639247810603E-3</v>
      </c>
      <c r="F118" s="65">
        <v>0.182813906669611</v>
      </c>
      <c r="G118" s="65">
        <v>2.6573936891507999</v>
      </c>
      <c r="H118" s="35"/>
    </row>
    <row r="119" spans="1:8" s="4" customFormat="1" x14ac:dyDescent="0.25">
      <c r="C119" s="32" t="s">
        <v>42</v>
      </c>
      <c r="D119" s="68">
        <v>0.5</v>
      </c>
      <c r="E119" s="68">
        <v>0.5</v>
      </c>
      <c r="F119" s="68">
        <v>0.5</v>
      </c>
      <c r="G119" s="68">
        <v>0.5</v>
      </c>
      <c r="H119" s="35"/>
    </row>
    <row r="120" spans="1:8" s="4" customFormat="1" x14ac:dyDescent="0.25">
      <c r="C120" s="32" t="s">
        <v>43</v>
      </c>
      <c r="D120" s="68">
        <v>0.5</v>
      </c>
      <c r="E120" s="68">
        <v>0.5</v>
      </c>
      <c r="F120" s="68">
        <v>0.5</v>
      </c>
      <c r="G120" s="68">
        <v>1</v>
      </c>
      <c r="H120" s="35"/>
    </row>
    <row r="121" spans="1:8" s="5" customFormat="1" x14ac:dyDescent="0.25">
      <c r="C121" s="54" t="s">
        <v>31</v>
      </c>
      <c r="D121" s="73">
        <f>AVERAGE(D119:D120)</f>
        <v>0.5</v>
      </c>
      <c r="E121" s="73">
        <f t="shared" ref="E121:G121" si="22">AVERAGE(E119:E120)</f>
        <v>0.5</v>
      </c>
      <c r="F121" s="73">
        <f t="shared" si="22"/>
        <v>0.5</v>
      </c>
      <c r="G121" s="73">
        <f t="shared" si="22"/>
        <v>0.75</v>
      </c>
      <c r="H121" s="37"/>
    </row>
    <row r="122" spans="1:8" s="4" customFormat="1" x14ac:dyDescent="0.25">
      <c r="A122" s="4" t="s">
        <v>76</v>
      </c>
      <c r="C122" s="26" t="s">
        <v>19</v>
      </c>
      <c r="D122" s="65">
        <v>0.88221853061181799</v>
      </c>
      <c r="E122" s="65">
        <v>1.65321133543392</v>
      </c>
      <c r="F122" s="65">
        <v>8.3527592256479792</v>
      </c>
      <c r="G122" s="65">
        <v>4.0091691879665999E-2</v>
      </c>
      <c r="H122" s="35"/>
    </row>
    <row r="123" spans="1:8" s="4" customFormat="1" x14ac:dyDescent="0.25">
      <c r="C123" s="26" t="s">
        <v>20</v>
      </c>
      <c r="D123" s="65">
        <v>1.1319494716762899</v>
      </c>
      <c r="E123" s="65">
        <v>1.2048377141390201</v>
      </c>
      <c r="F123" s="65">
        <v>8.3756605729731604</v>
      </c>
      <c r="G123" s="65">
        <v>8.7615306964010902</v>
      </c>
      <c r="H123" s="35"/>
    </row>
    <row r="124" spans="1:8" s="4" customFormat="1" x14ac:dyDescent="0.25">
      <c r="C124" s="32" t="s">
        <v>42</v>
      </c>
      <c r="D124" s="68">
        <v>0.5</v>
      </c>
      <c r="E124" s="68">
        <v>1</v>
      </c>
      <c r="F124" s="68">
        <v>1.5</v>
      </c>
      <c r="G124" s="68">
        <v>0.5</v>
      </c>
      <c r="H124" s="35"/>
    </row>
    <row r="125" spans="1:8" s="4" customFormat="1" x14ac:dyDescent="0.25">
      <c r="C125" s="32" t="s">
        <v>43</v>
      </c>
      <c r="D125" s="68">
        <v>1</v>
      </c>
      <c r="E125" s="68">
        <v>1</v>
      </c>
      <c r="F125" s="68">
        <v>1.5</v>
      </c>
      <c r="G125" s="68">
        <v>1.5</v>
      </c>
      <c r="H125" s="35"/>
    </row>
    <row r="126" spans="1:8" s="5" customFormat="1" x14ac:dyDescent="0.25">
      <c r="C126" s="54" t="s">
        <v>31</v>
      </c>
      <c r="D126" s="73">
        <f>AVERAGE(D124:D125)</f>
        <v>0.75</v>
      </c>
      <c r="E126" s="73">
        <f t="shared" ref="E126:G126" si="23">AVERAGE(E124:E125)</f>
        <v>1</v>
      </c>
      <c r="F126" s="73">
        <f t="shared" si="23"/>
        <v>1.5</v>
      </c>
      <c r="G126" s="73">
        <f t="shared" si="23"/>
        <v>1</v>
      </c>
      <c r="H126" s="37"/>
    </row>
    <row r="127" spans="1:8" s="4" customFormat="1" x14ac:dyDescent="0.25">
      <c r="A127" s="6"/>
      <c r="C127" s="26"/>
      <c r="D127" s="65"/>
      <c r="E127" s="65"/>
      <c r="F127" s="65"/>
      <c r="G127" s="65"/>
      <c r="H127" s="35"/>
    </row>
    <row r="128" spans="1:8" s="4" customFormat="1" x14ac:dyDescent="0.25">
      <c r="C128" s="26"/>
      <c r="D128" s="65"/>
      <c r="E128" s="65"/>
      <c r="F128" s="65"/>
      <c r="G128" s="65"/>
      <c r="H128" s="35"/>
    </row>
    <row r="129" spans="1:3" x14ac:dyDescent="0.25">
      <c r="A129" s="4" t="s">
        <v>32</v>
      </c>
      <c r="B129" s="4">
        <v>0</v>
      </c>
      <c r="C129" s="39">
        <v>0</v>
      </c>
    </row>
    <row r="130" spans="1:3" x14ac:dyDescent="0.25">
      <c r="B130" s="4">
        <v>0.5</v>
      </c>
      <c r="C130" s="40" t="s">
        <v>36</v>
      </c>
    </row>
    <row r="131" spans="1:3" x14ac:dyDescent="0.25">
      <c r="A131" s="38" t="s">
        <v>33</v>
      </c>
      <c r="B131" s="4">
        <v>1</v>
      </c>
      <c r="C131" s="43" t="s">
        <v>37</v>
      </c>
    </row>
    <row r="132" spans="1:3" x14ac:dyDescent="0.25">
      <c r="A132" s="38"/>
      <c r="B132" s="4">
        <v>1.5</v>
      </c>
      <c r="C132" s="44" t="s">
        <v>39</v>
      </c>
    </row>
    <row r="133" spans="1:3" x14ac:dyDescent="0.25">
      <c r="A133" s="38" t="s">
        <v>34</v>
      </c>
      <c r="B133" s="4">
        <v>2</v>
      </c>
      <c r="C133" s="41" t="s">
        <v>40</v>
      </c>
    </row>
    <row r="134" spans="1:3" x14ac:dyDescent="0.25">
      <c r="A134" s="38"/>
      <c r="B134" s="4">
        <v>2.5</v>
      </c>
      <c r="C134" s="42" t="s">
        <v>41</v>
      </c>
    </row>
    <row r="135" spans="1:3" x14ac:dyDescent="0.25">
      <c r="A135" s="38" t="s">
        <v>35</v>
      </c>
      <c r="B135" s="4">
        <v>3</v>
      </c>
      <c r="C135" s="45" t="s">
        <v>38</v>
      </c>
    </row>
  </sheetData>
  <mergeCells count="3">
    <mergeCell ref="D1:G1"/>
    <mergeCell ref="D2:G2"/>
    <mergeCell ref="A25:A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5"/>
  <sheetViews>
    <sheetView topLeftCell="A118" workbookViewId="0">
      <selection activeCell="J45" sqref="J45"/>
    </sheetView>
  </sheetViews>
  <sheetFormatPr defaultRowHeight="15" x14ac:dyDescent="0.25"/>
  <cols>
    <col min="1" max="1" width="48.42578125" style="4" bestFit="1" customWidth="1"/>
    <col min="2" max="2" width="7.42578125" style="4" customWidth="1"/>
    <col min="3" max="3" width="11.85546875" style="26" bestFit="1" customWidth="1"/>
    <col min="4" max="4" width="17" style="67" bestFit="1" customWidth="1"/>
    <col min="5" max="6" width="25.28515625" style="67" bestFit="1" customWidth="1"/>
    <col min="7" max="7" width="16.85546875" style="67" bestFit="1" customWidth="1"/>
    <col min="8" max="8" width="9.140625" style="23"/>
  </cols>
  <sheetData>
    <row r="1" spans="1:8" s="16" customFormat="1" x14ac:dyDescent="0.25">
      <c r="A1" s="15" t="s">
        <v>17</v>
      </c>
      <c r="C1" s="17"/>
      <c r="D1" s="82" t="s">
        <v>63</v>
      </c>
      <c r="E1" s="82"/>
      <c r="F1" s="82"/>
      <c r="G1" s="82"/>
      <c r="H1" s="21"/>
    </row>
    <row r="2" spans="1:8" s="16" customFormat="1" ht="15.75" thickBot="1" x14ac:dyDescent="0.3">
      <c r="A2" s="15"/>
      <c r="C2" s="17"/>
      <c r="D2" s="83" t="s">
        <v>64</v>
      </c>
      <c r="E2" s="83"/>
      <c r="F2" s="83"/>
      <c r="G2" s="83"/>
      <c r="H2" s="21"/>
    </row>
    <row r="3" spans="1:8" s="11" customFormat="1" x14ac:dyDescent="0.25">
      <c r="A3" s="10" t="s">
        <v>0</v>
      </c>
      <c r="C3" s="18"/>
      <c r="D3" s="66" t="s">
        <v>25</v>
      </c>
      <c r="E3" s="66" t="s">
        <v>26</v>
      </c>
      <c r="F3" s="66" t="s">
        <v>27</v>
      </c>
      <c r="G3" s="66" t="s">
        <v>28</v>
      </c>
      <c r="H3" s="22"/>
    </row>
    <row r="4" spans="1:8" x14ac:dyDescent="0.25">
      <c r="A4" s="4" t="s">
        <v>1</v>
      </c>
      <c r="B4" s="4" t="s">
        <v>18</v>
      </c>
      <c r="C4" s="26" t="s">
        <v>19</v>
      </c>
      <c r="D4" s="67">
        <v>9.7735798278870301E-2</v>
      </c>
      <c r="E4" s="67">
        <v>0.150565993333064</v>
      </c>
      <c r="F4" s="67">
        <v>0.32300244778255399</v>
      </c>
      <c r="G4" s="67">
        <v>0.67482039015168604</v>
      </c>
    </row>
    <row r="5" spans="1:8" x14ac:dyDescent="0.25">
      <c r="C5" s="26" t="s">
        <v>20</v>
      </c>
      <c r="D5" s="65">
        <v>0.21596738123467701</v>
      </c>
      <c r="E5" s="65">
        <v>3.6536952756346899E-2</v>
      </c>
      <c r="F5" s="65">
        <v>0.28889597820146901</v>
      </c>
      <c r="G5" s="65">
        <v>0.35380856675348998</v>
      </c>
      <c r="H5" s="35"/>
    </row>
    <row r="6" spans="1:8" s="4" customFormat="1" x14ac:dyDescent="0.25">
      <c r="C6" s="32" t="s">
        <v>42</v>
      </c>
      <c r="D6" s="68">
        <v>0.5</v>
      </c>
      <c r="E6" s="68">
        <v>0.5</v>
      </c>
      <c r="F6" s="68">
        <v>1</v>
      </c>
      <c r="G6" s="68">
        <v>1.5</v>
      </c>
      <c r="H6" s="35"/>
    </row>
    <row r="7" spans="1:8" s="4" customFormat="1" x14ac:dyDescent="0.25">
      <c r="C7" s="32" t="s">
        <v>43</v>
      </c>
      <c r="D7" s="68">
        <v>1</v>
      </c>
      <c r="E7" s="68">
        <v>0.5</v>
      </c>
      <c r="F7" s="68">
        <v>1</v>
      </c>
      <c r="G7" s="68">
        <v>1</v>
      </c>
      <c r="H7" s="35"/>
    </row>
    <row r="8" spans="1:8" s="4" customFormat="1" x14ac:dyDescent="0.25">
      <c r="C8" s="32" t="s">
        <v>31</v>
      </c>
      <c r="D8" s="68">
        <f>AVERAGE(D6:D7)</f>
        <v>0.75</v>
      </c>
      <c r="E8" s="68">
        <f t="shared" ref="E8:G8" si="0">AVERAGE(E6:E7)</f>
        <v>0.5</v>
      </c>
      <c r="F8" s="68">
        <f t="shared" si="0"/>
        <v>1</v>
      </c>
      <c r="G8" s="68">
        <f t="shared" si="0"/>
        <v>1.25</v>
      </c>
      <c r="H8" s="35"/>
    </row>
    <row r="9" spans="1:8" s="4" customFormat="1" x14ac:dyDescent="0.25">
      <c r="B9" s="4" t="s">
        <v>21</v>
      </c>
      <c r="C9" s="26" t="s">
        <v>19</v>
      </c>
      <c r="D9" s="65">
        <v>3.6745396742302303E-2</v>
      </c>
      <c r="E9" s="65">
        <v>0.211129502033333</v>
      </c>
      <c r="F9" s="65">
        <v>4.0944486922873998E-3</v>
      </c>
      <c r="G9" s="65">
        <v>0.14249579484365399</v>
      </c>
      <c r="H9" s="35"/>
    </row>
    <row r="10" spans="1:8" s="4" customFormat="1" x14ac:dyDescent="0.25">
      <c r="C10" s="26" t="s">
        <v>20</v>
      </c>
      <c r="D10" s="65">
        <v>0.37475532522643801</v>
      </c>
      <c r="E10" s="65">
        <v>0.50682584839786404</v>
      </c>
      <c r="F10" s="65">
        <v>2.3247617225559201E-2</v>
      </c>
      <c r="G10" s="65">
        <v>1.02016431199318</v>
      </c>
      <c r="H10" s="35"/>
    </row>
    <row r="11" spans="1:8" s="4" customFormat="1" x14ac:dyDescent="0.25">
      <c r="C11" s="32" t="s">
        <v>42</v>
      </c>
      <c r="D11" s="68">
        <v>0.5</v>
      </c>
      <c r="E11" s="68">
        <v>1</v>
      </c>
      <c r="F11" s="68">
        <v>0.5</v>
      </c>
      <c r="G11" s="68">
        <v>0.5</v>
      </c>
      <c r="H11" s="35"/>
    </row>
    <row r="12" spans="1:8" s="4" customFormat="1" x14ac:dyDescent="0.25">
      <c r="C12" s="32" t="s">
        <v>43</v>
      </c>
      <c r="D12" s="68">
        <v>1</v>
      </c>
      <c r="E12" s="68">
        <v>1.5</v>
      </c>
      <c r="F12" s="68">
        <v>0.5</v>
      </c>
      <c r="G12" s="68">
        <v>2</v>
      </c>
      <c r="H12" s="35"/>
    </row>
    <row r="13" spans="1:8" s="4" customFormat="1" x14ac:dyDescent="0.25">
      <c r="C13" s="32" t="s">
        <v>31</v>
      </c>
      <c r="D13" s="68">
        <f>AVERAGE(D11:D12)</f>
        <v>0.75</v>
      </c>
      <c r="E13" s="68">
        <f t="shared" ref="E13:G13" si="1">AVERAGE(E11:E12)</f>
        <v>1.25</v>
      </c>
      <c r="F13" s="68">
        <f t="shared" si="1"/>
        <v>0.5</v>
      </c>
      <c r="G13" s="68">
        <f t="shared" si="1"/>
        <v>1.25</v>
      </c>
      <c r="H13" s="35"/>
    </row>
    <row r="14" spans="1:8" s="4" customFormat="1" x14ac:dyDescent="0.25">
      <c r="B14" s="4" t="s">
        <v>22</v>
      </c>
      <c r="C14" s="26" t="s">
        <v>19</v>
      </c>
      <c r="D14" s="65">
        <v>0.75070465507047701</v>
      </c>
      <c r="E14" s="65">
        <v>0.50006711445919205</v>
      </c>
      <c r="F14" s="65">
        <v>9.3211786858878196E-2</v>
      </c>
      <c r="G14" s="65">
        <v>0.32245605514790399</v>
      </c>
      <c r="H14" s="35"/>
    </row>
    <row r="15" spans="1:8" s="4" customFormat="1" x14ac:dyDescent="0.25">
      <c r="C15" s="26" t="s">
        <v>20</v>
      </c>
      <c r="D15" s="65">
        <v>0.89876476771962199</v>
      </c>
      <c r="E15" s="65">
        <v>0.95196791600312902</v>
      </c>
      <c r="F15" s="65">
        <v>0.93013570976409499</v>
      </c>
      <c r="G15" s="65">
        <v>1.0373328577731999</v>
      </c>
      <c r="H15" s="35"/>
    </row>
    <row r="16" spans="1:8" s="4" customFormat="1" x14ac:dyDescent="0.25">
      <c r="C16" s="32" t="s">
        <v>42</v>
      </c>
      <c r="D16" s="68">
        <v>1.5</v>
      </c>
      <c r="E16" s="68">
        <v>1</v>
      </c>
      <c r="F16" s="68">
        <v>0.5</v>
      </c>
      <c r="G16" s="68">
        <v>1</v>
      </c>
      <c r="H16" s="35"/>
    </row>
    <row r="17" spans="1:8" s="4" customFormat="1" x14ac:dyDescent="0.25">
      <c r="C17" s="32" t="s">
        <v>43</v>
      </c>
      <c r="D17" s="68">
        <v>1.5</v>
      </c>
      <c r="E17" s="68">
        <v>2</v>
      </c>
      <c r="F17" s="68">
        <v>2</v>
      </c>
      <c r="G17" s="68">
        <v>2</v>
      </c>
      <c r="H17" s="35" t="s">
        <v>77</v>
      </c>
    </row>
    <row r="18" spans="1:8" s="4" customFormat="1" x14ac:dyDescent="0.25">
      <c r="C18" s="32" t="s">
        <v>31</v>
      </c>
      <c r="D18" s="68">
        <f>AVERAGE(D16:D17)</f>
        <v>1.5</v>
      </c>
      <c r="E18" s="68">
        <f t="shared" ref="E18:G18" si="2">AVERAGE(E16:E17)</f>
        <v>1.5</v>
      </c>
      <c r="F18" s="68">
        <f t="shared" si="2"/>
        <v>1.25</v>
      </c>
      <c r="G18" s="68">
        <f t="shared" si="2"/>
        <v>1.5</v>
      </c>
      <c r="H18" s="35"/>
    </row>
    <row r="19" spans="1:8" s="4" customFormat="1" x14ac:dyDescent="0.25">
      <c r="B19" s="4" t="s">
        <v>23</v>
      </c>
      <c r="C19" s="26" t="s">
        <v>19</v>
      </c>
      <c r="D19" s="65">
        <v>1.3203500390651901</v>
      </c>
      <c r="E19" s="65">
        <v>0.67526695156998495</v>
      </c>
      <c r="F19" s="65">
        <v>0.69728936570508504</v>
      </c>
      <c r="G19" s="65">
        <v>1.0228043344844999</v>
      </c>
      <c r="H19" s="35"/>
    </row>
    <row r="20" spans="1:8" s="4" customFormat="1" x14ac:dyDescent="0.25">
      <c r="C20" s="27" t="s">
        <v>20</v>
      </c>
      <c r="D20" s="69">
        <v>0.77428148783615502</v>
      </c>
      <c r="E20" s="69">
        <v>2.8149400053547401E-2</v>
      </c>
      <c r="F20" s="69">
        <v>0.43029987672206399</v>
      </c>
      <c r="G20" s="69">
        <v>0.54330560420191198</v>
      </c>
      <c r="H20" s="35"/>
    </row>
    <row r="21" spans="1:8" s="4" customFormat="1" x14ac:dyDescent="0.25">
      <c r="C21" s="32" t="s">
        <v>42</v>
      </c>
      <c r="D21" s="70">
        <v>2</v>
      </c>
      <c r="E21" s="70">
        <v>1.5</v>
      </c>
      <c r="F21" s="70">
        <v>1.5</v>
      </c>
      <c r="G21" s="70">
        <v>2</v>
      </c>
      <c r="H21" s="35" t="s">
        <v>77</v>
      </c>
    </row>
    <row r="22" spans="1:8" s="7" customFormat="1" x14ac:dyDescent="0.25">
      <c r="C22" s="47" t="s">
        <v>43</v>
      </c>
      <c r="D22" s="70">
        <v>1.5</v>
      </c>
      <c r="E22" s="70">
        <v>0.5</v>
      </c>
      <c r="F22" s="70">
        <v>1</v>
      </c>
      <c r="G22" s="70">
        <v>1.5</v>
      </c>
      <c r="H22" s="35"/>
    </row>
    <row r="23" spans="1:8" s="7" customFormat="1" x14ac:dyDescent="0.25">
      <c r="C23" s="32" t="s">
        <v>31</v>
      </c>
      <c r="D23" s="73">
        <f>AVERAGE(D21:D22)</f>
        <v>1.75</v>
      </c>
      <c r="E23" s="73">
        <f t="shared" ref="E23:G23" si="3">AVERAGE(E21:E22)</f>
        <v>1</v>
      </c>
      <c r="F23" s="73">
        <f t="shared" si="3"/>
        <v>1.25</v>
      </c>
      <c r="G23" s="73">
        <f t="shared" si="3"/>
        <v>1.75</v>
      </c>
      <c r="H23" s="35"/>
    </row>
    <row r="24" spans="1:8" s="50" customFormat="1" x14ac:dyDescent="0.25">
      <c r="A24" s="50" t="s">
        <v>2</v>
      </c>
      <c r="B24" s="50" t="s">
        <v>18</v>
      </c>
      <c r="C24" s="51" t="s">
        <v>19</v>
      </c>
      <c r="D24" s="65">
        <v>2.2592635750992001</v>
      </c>
      <c r="E24" s="65">
        <v>0.78038890274809203</v>
      </c>
      <c r="F24" s="65">
        <v>0.55799696015908296</v>
      </c>
      <c r="G24" s="65">
        <v>1.5657323090128099</v>
      </c>
      <c r="H24" s="53"/>
    </row>
    <row r="25" spans="1:8" s="4" customFormat="1" x14ac:dyDescent="0.25">
      <c r="A25" s="81" t="s">
        <v>29</v>
      </c>
      <c r="C25" s="26" t="s">
        <v>20</v>
      </c>
      <c r="D25" s="65">
        <v>0.51369717248325297</v>
      </c>
      <c r="E25" s="65">
        <v>0.56245723027972905</v>
      </c>
      <c r="F25" s="65">
        <v>0.50750768408399205</v>
      </c>
      <c r="G25" s="65">
        <v>1.35499515892886</v>
      </c>
      <c r="H25" s="35"/>
    </row>
    <row r="26" spans="1:8" s="4" customFormat="1" x14ac:dyDescent="0.25">
      <c r="A26" s="81"/>
      <c r="C26" s="32" t="s">
        <v>42</v>
      </c>
      <c r="D26" s="68">
        <v>3</v>
      </c>
      <c r="E26" s="68">
        <v>1.5</v>
      </c>
      <c r="F26" s="68">
        <v>1.5</v>
      </c>
      <c r="G26" s="68">
        <v>2.5</v>
      </c>
      <c r="H26" s="35"/>
    </row>
    <row r="27" spans="1:8" s="4" customFormat="1" x14ac:dyDescent="0.25">
      <c r="A27" s="81"/>
      <c r="C27" s="32" t="s">
        <v>43</v>
      </c>
      <c r="D27" s="68">
        <v>1.5</v>
      </c>
      <c r="E27" s="68">
        <v>1.5</v>
      </c>
      <c r="F27" s="68">
        <v>1.5</v>
      </c>
      <c r="G27" s="68">
        <v>2</v>
      </c>
      <c r="H27" s="35"/>
    </row>
    <row r="28" spans="1:8" s="4" customFormat="1" x14ac:dyDescent="0.25">
      <c r="A28" s="81"/>
      <c r="C28" s="32" t="s">
        <v>31</v>
      </c>
      <c r="D28" s="68">
        <f>AVERAGE(D26:D27)</f>
        <v>2.25</v>
      </c>
      <c r="E28" s="68">
        <f t="shared" ref="E28:G28" si="4">AVERAGE(E26:E27)</f>
        <v>1.5</v>
      </c>
      <c r="F28" s="68">
        <f t="shared" si="4"/>
        <v>1.5</v>
      </c>
      <c r="G28" s="68">
        <f t="shared" si="4"/>
        <v>2.25</v>
      </c>
      <c r="H28" s="35"/>
    </row>
    <row r="29" spans="1:8" s="4" customFormat="1" x14ac:dyDescent="0.25">
      <c r="A29" s="81"/>
      <c r="B29" s="4" t="s">
        <v>21</v>
      </c>
      <c r="C29" s="26" t="s">
        <v>19</v>
      </c>
      <c r="D29" s="65">
        <v>0.88003788479045297</v>
      </c>
      <c r="E29" s="65">
        <v>0.36762500553087502</v>
      </c>
      <c r="F29" s="65">
        <v>5.0683858374202903E-2</v>
      </c>
      <c r="G29" s="65">
        <v>8.6654401811298298E-2</v>
      </c>
      <c r="H29" s="35"/>
    </row>
    <row r="30" spans="1:8" s="4" customFormat="1" x14ac:dyDescent="0.25">
      <c r="C30" s="26" t="s">
        <v>20</v>
      </c>
      <c r="D30" s="65">
        <v>0.79026950142000096</v>
      </c>
      <c r="E30" s="65">
        <v>0.41966374740180901</v>
      </c>
      <c r="F30" s="65">
        <v>0.31136504781542801</v>
      </c>
      <c r="G30" s="65">
        <v>1.4170626796143999</v>
      </c>
      <c r="H30" s="35"/>
    </row>
    <row r="31" spans="1:8" s="8" customFormat="1" x14ac:dyDescent="0.25">
      <c r="C31" s="32" t="s">
        <v>42</v>
      </c>
      <c r="D31" s="68">
        <v>1.5</v>
      </c>
      <c r="E31" s="68">
        <v>1</v>
      </c>
      <c r="F31" s="68">
        <v>0.5</v>
      </c>
      <c r="G31" s="68">
        <v>0.5</v>
      </c>
      <c r="H31" s="55"/>
    </row>
    <row r="32" spans="1:8" s="8" customFormat="1" x14ac:dyDescent="0.25">
      <c r="C32" s="32" t="s">
        <v>43</v>
      </c>
      <c r="D32" s="68">
        <v>1.5</v>
      </c>
      <c r="E32" s="68">
        <v>1</v>
      </c>
      <c r="F32" s="68">
        <v>1</v>
      </c>
      <c r="G32" s="68">
        <v>2.5</v>
      </c>
      <c r="H32" s="55"/>
    </row>
    <row r="33" spans="1:15" s="8" customFormat="1" x14ac:dyDescent="0.25">
      <c r="C33" s="32" t="s">
        <v>31</v>
      </c>
      <c r="D33" s="68">
        <f>AVERAGE(D31:D32)</f>
        <v>1.5</v>
      </c>
      <c r="E33" s="68">
        <f t="shared" ref="E33:G33" si="5">AVERAGE(E31:E32)</f>
        <v>1</v>
      </c>
      <c r="F33" s="68">
        <f t="shared" si="5"/>
        <v>0.75</v>
      </c>
      <c r="G33" s="68">
        <f t="shared" si="5"/>
        <v>1.5</v>
      </c>
      <c r="H33" s="55"/>
    </row>
    <row r="34" spans="1:15" s="4" customFormat="1" x14ac:dyDescent="0.25">
      <c r="B34" s="4" t="s">
        <v>22</v>
      </c>
      <c r="C34" s="26" t="s">
        <v>19</v>
      </c>
      <c r="D34" s="65">
        <v>0.44673664163846899</v>
      </c>
      <c r="E34" s="65">
        <v>0.32252785208086898</v>
      </c>
      <c r="F34" s="65">
        <v>0.15837313422381799</v>
      </c>
      <c r="G34" s="65">
        <v>0.188915427983808</v>
      </c>
      <c r="H34" s="35"/>
      <c r="J34" s="69"/>
      <c r="O34" s="87"/>
    </row>
    <row r="35" spans="1:15" s="4" customFormat="1" x14ac:dyDescent="0.25">
      <c r="C35" s="26" t="s">
        <v>20</v>
      </c>
      <c r="D35" s="65">
        <v>1.4482431755315801</v>
      </c>
      <c r="E35" s="65">
        <v>1.05637877375155</v>
      </c>
      <c r="F35" s="65">
        <v>2.2494094136208602</v>
      </c>
      <c r="G35" s="65">
        <v>2.0954649546255801</v>
      </c>
      <c r="H35" s="35"/>
      <c r="J35" s="69"/>
      <c r="O35" s="87"/>
    </row>
    <row r="36" spans="1:15" s="4" customFormat="1" x14ac:dyDescent="0.25">
      <c r="C36" s="32" t="s">
        <v>42</v>
      </c>
      <c r="D36" s="68">
        <v>1</v>
      </c>
      <c r="E36" s="68">
        <v>1</v>
      </c>
      <c r="F36" s="68">
        <v>0.5</v>
      </c>
      <c r="G36" s="68">
        <v>0.5</v>
      </c>
      <c r="H36" s="35"/>
      <c r="O36" s="87"/>
    </row>
    <row r="37" spans="1:15" s="4" customFormat="1" x14ac:dyDescent="0.25">
      <c r="C37" s="32" t="s">
        <v>43</v>
      </c>
      <c r="D37" s="68">
        <v>2.5</v>
      </c>
      <c r="E37" s="68">
        <v>2</v>
      </c>
      <c r="F37" s="68">
        <v>3</v>
      </c>
      <c r="G37" s="68">
        <v>3</v>
      </c>
      <c r="H37" s="35"/>
      <c r="O37" s="87"/>
    </row>
    <row r="38" spans="1:15" s="4" customFormat="1" x14ac:dyDescent="0.25">
      <c r="C38" s="32" t="s">
        <v>31</v>
      </c>
      <c r="D38" s="68">
        <f>AVERAGE(D36:D37)</f>
        <v>1.75</v>
      </c>
      <c r="E38" s="68">
        <f t="shared" ref="E38:G38" si="6">AVERAGE(E36:E37)</f>
        <v>1.5</v>
      </c>
      <c r="F38" s="68">
        <f t="shared" si="6"/>
        <v>1.75</v>
      </c>
      <c r="G38" s="68">
        <f t="shared" si="6"/>
        <v>1.75</v>
      </c>
      <c r="H38" s="35"/>
      <c r="O38" s="87"/>
    </row>
    <row r="39" spans="1:15" s="4" customFormat="1" x14ac:dyDescent="0.25">
      <c r="B39" s="4" t="s">
        <v>23</v>
      </c>
      <c r="C39" s="26" t="s">
        <v>19</v>
      </c>
      <c r="D39" s="65">
        <v>1.2841114215301901</v>
      </c>
      <c r="E39" s="65">
        <v>0.85566860573130099</v>
      </c>
      <c r="F39" s="65">
        <v>0.71686197720335199</v>
      </c>
      <c r="G39" s="65">
        <v>1.3624020825387499</v>
      </c>
      <c r="H39" s="35"/>
      <c r="J39" s="69"/>
      <c r="O39" s="87"/>
    </row>
    <row r="40" spans="1:15" s="4" customFormat="1" x14ac:dyDescent="0.25">
      <c r="C40" s="27" t="s">
        <v>20</v>
      </c>
      <c r="D40" s="69">
        <v>0.41303040612608399</v>
      </c>
      <c r="E40" s="69">
        <v>6.46304448149361E-3</v>
      </c>
      <c r="F40" s="69">
        <v>0.14574197913058901</v>
      </c>
      <c r="G40" s="69">
        <v>0.206351641715697</v>
      </c>
      <c r="H40" s="35"/>
      <c r="J40" s="69"/>
      <c r="O40" s="87"/>
    </row>
    <row r="41" spans="1:15" s="4" customFormat="1" x14ac:dyDescent="0.25">
      <c r="C41" s="32" t="s">
        <v>42</v>
      </c>
      <c r="D41" s="68">
        <v>2</v>
      </c>
      <c r="E41" s="68">
        <v>1.5</v>
      </c>
      <c r="F41" s="68">
        <v>1.5</v>
      </c>
      <c r="G41" s="68">
        <v>2</v>
      </c>
      <c r="H41" s="35"/>
    </row>
    <row r="42" spans="1:15" s="7" customFormat="1" x14ac:dyDescent="0.25">
      <c r="C42" s="32" t="s">
        <v>43</v>
      </c>
      <c r="D42" s="70">
        <v>1</v>
      </c>
      <c r="E42" s="70">
        <v>0.5</v>
      </c>
      <c r="F42" s="70">
        <v>0.5</v>
      </c>
      <c r="G42" s="70">
        <v>1</v>
      </c>
      <c r="H42" s="35"/>
    </row>
    <row r="43" spans="1:15" s="5" customFormat="1" x14ac:dyDescent="0.25">
      <c r="C43" s="54" t="s">
        <v>31</v>
      </c>
      <c r="D43" s="73">
        <f>AVERAGE(D41:D42)</f>
        <v>1.5</v>
      </c>
      <c r="E43" s="73">
        <f t="shared" ref="E43:G43" si="7">AVERAGE(E41:E42)</f>
        <v>1</v>
      </c>
      <c r="F43" s="73">
        <f t="shared" si="7"/>
        <v>1</v>
      </c>
      <c r="G43" s="73">
        <f t="shared" si="7"/>
        <v>1.5</v>
      </c>
      <c r="H43" s="37"/>
    </row>
    <row r="44" spans="1:15" x14ac:dyDescent="0.25">
      <c r="A44" s="4" t="s">
        <v>3</v>
      </c>
      <c r="B44" s="4" t="s">
        <v>18</v>
      </c>
      <c r="C44" s="26" t="s">
        <v>19</v>
      </c>
      <c r="D44" s="67">
        <v>0.205662773591238</v>
      </c>
      <c r="E44" s="67">
        <v>0.56246550632799897</v>
      </c>
      <c r="F44" s="67">
        <v>9.6815065949405199E-2</v>
      </c>
      <c r="G44" s="67">
        <v>0.46032098530540799</v>
      </c>
      <c r="H44" s="35"/>
      <c r="J44" s="69"/>
      <c r="K44" s="7"/>
    </row>
    <row r="45" spans="1:15" s="4" customFormat="1" x14ac:dyDescent="0.25">
      <c r="C45" s="26" t="s">
        <v>20</v>
      </c>
      <c r="D45" s="34">
        <v>0.51796283785020503</v>
      </c>
      <c r="E45" s="34">
        <v>0.31166256819098598</v>
      </c>
      <c r="F45" s="34">
        <v>0.32812566585436198</v>
      </c>
      <c r="G45" s="34">
        <v>1.4447907753236899</v>
      </c>
      <c r="H45" s="35"/>
      <c r="J45" s="7"/>
      <c r="K45" s="7"/>
    </row>
    <row r="46" spans="1:15" s="4" customFormat="1" x14ac:dyDescent="0.25">
      <c r="C46" s="32" t="s">
        <v>42</v>
      </c>
      <c r="D46" s="68">
        <v>1</v>
      </c>
      <c r="E46" s="68">
        <v>1.5</v>
      </c>
      <c r="F46" s="68">
        <v>0.5</v>
      </c>
      <c r="G46" s="68">
        <v>1</v>
      </c>
      <c r="H46" s="35"/>
      <c r="J46" s="7"/>
      <c r="K46" s="7"/>
    </row>
    <row r="47" spans="1:15" s="4" customFormat="1" x14ac:dyDescent="0.25">
      <c r="C47" s="32" t="s">
        <v>43</v>
      </c>
      <c r="D47" s="68">
        <v>1.5</v>
      </c>
      <c r="E47" s="68">
        <v>1</v>
      </c>
      <c r="F47" s="68">
        <v>1</v>
      </c>
      <c r="G47" s="68">
        <v>2.5</v>
      </c>
      <c r="H47" s="35"/>
      <c r="J47" s="7"/>
      <c r="K47" s="7"/>
    </row>
    <row r="48" spans="1:15" s="4" customFormat="1" x14ac:dyDescent="0.25">
      <c r="C48" s="32" t="s">
        <v>31</v>
      </c>
      <c r="D48" s="68">
        <f>AVERAGE(D46:D47)</f>
        <v>1.25</v>
      </c>
      <c r="E48" s="68">
        <f t="shared" ref="E48:G48" si="8">AVERAGE(E46:E47)</f>
        <v>1.25</v>
      </c>
      <c r="F48" s="68">
        <f t="shared" si="8"/>
        <v>0.75</v>
      </c>
      <c r="G48" s="68">
        <f t="shared" si="8"/>
        <v>1.75</v>
      </c>
      <c r="H48" s="35"/>
      <c r="J48" s="7"/>
      <c r="K48" s="7"/>
    </row>
    <row r="49" spans="1:11" s="4" customFormat="1" x14ac:dyDescent="0.25">
      <c r="B49" s="4" t="s">
        <v>21</v>
      </c>
      <c r="C49" s="26" t="s">
        <v>19</v>
      </c>
      <c r="D49" s="34">
        <v>3.9255296803779899E-2</v>
      </c>
      <c r="E49" s="34">
        <v>0.74332949016932603</v>
      </c>
      <c r="F49" s="34">
        <v>1.2050454939084399E-2</v>
      </c>
      <c r="G49" s="34">
        <v>6.7021104157851105E-2</v>
      </c>
      <c r="H49" s="35"/>
      <c r="J49" s="7"/>
      <c r="K49" s="7"/>
    </row>
    <row r="50" spans="1:11" s="4" customFormat="1" x14ac:dyDescent="0.25">
      <c r="C50" s="26" t="s">
        <v>20</v>
      </c>
      <c r="D50" s="34">
        <v>0.33133076146704898</v>
      </c>
      <c r="E50" s="34">
        <v>0.79470221187475798</v>
      </c>
      <c r="F50" s="34">
        <v>5.2905033017455201E-2</v>
      </c>
      <c r="G50" s="34">
        <v>1.02085056513552</v>
      </c>
      <c r="H50" s="35"/>
      <c r="J50" s="7"/>
      <c r="K50" s="7"/>
    </row>
    <row r="51" spans="1:11" s="4" customFormat="1" x14ac:dyDescent="0.25">
      <c r="C51" s="32" t="s">
        <v>42</v>
      </c>
      <c r="D51" s="68">
        <v>0.5</v>
      </c>
      <c r="E51" s="68">
        <v>1.5</v>
      </c>
      <c r="F51" s="68">
        <v>0.5</v>
      </c>
      <c r="G51" s="68">
        <v>0.5</v>
      </c>
      <c r="H51" s="35"/>
      <c r="J51" s="7"/>
      <c r="K51" s="7"/>
    </row>
    <row r="52" spans="1:11" s="4" customFormat="1" x14ac:dyDescent="0.25">
      <c r="C52" s="32" t="s">
        <v>43</v>
      </c>
      <c r="D52" s="68">
        <v>1</v>
      </c>
      <c r="E52" s="68">
        <v>1.5</v>
      </c>
      <c r="F52" s="68">
        <v>0.5</v>
      </c>
      <c r="G52" s="68">
        <v>2</v>
      </c>
      <c r="H52" s="35"/>
      <c r="J52" s="7"/>
      <c r="K52" s="7"/>
    </row>
    <row r="53" spans="1:11" s="4" customFormat="1" x14ac:dyDescent="0.25">
      <c r="C53" s="32" t="s">
        <v>31</v>
      </c>
      <c r="D53" s="68">
        <f>AVERAGE(D51:D52)</f>
        <v>0.75</v>
      </c>
      <c r="E53" s="68">
        <f t="shared" ref="E53:G53" si="9">AVERAGE(E51:E52)</f>
        <v>1.5</v>
      </c>
      <c r="F53" s="68">
        <f t="shared" si="9"/>
        <v>0.5</v>
      </c>
      <c r="G53" s="68">
        <f t="shared" si="9"/>
        <v>1.25</v>
      </c>
      <c r="H53" s="35"/>
    </row>
    <row r="54" spans="1:11" s="4" customFormat="1" x14ac:dyDescent="0.25">
      <c r="B54" s="4" t="s">
        <v>22</v>
      </c>
      <c r="C54" s="26" t="s">
        <v>19</v>
      </c>
      <c r="D54" s="34">
        <v>0.71523231590660996</v>
      </c>
      <c r="E54" s="34">
        <v>0.22192855607725201</v>
      </c>
      <c r="F54" s="34">
        <v>0.13064562998776699</v>
      </c>
      <c r="G54" s="34">
        <v>0.114772026865085</v>
      </c>
      <c r="H54" s="35"/>
    </row>
    <row r="55" spans="1:11" s="4" customFormat="1" x14ac:dyDescent="0.25">
      <c r="C55" s="26" t="s">
        <v>20</v>
      </c>
      <c r="D55" s="34">
        <v>0.46839752784412297</v>
      </c>
      <c r="E55" s="34">
        <v>0.88160532858020402</v>
      </c>
      <c r="F55" s="34">
        <v>1.30171377582099</v>
      </c>
      <c r="G55" s="34">
        <v>1.21959355128196</v>
      </c>
      <c r="H55" s="35"/>
    </row>
    <row r="56" spans="1:11" s="4" customFormat="1" x14ac:dyDescent="0.25">
      <c r="C56" s="32" t="s">
        <v>42</v>
      </c>
      <c r="D56" s="68">
        <v>1.5</v>
      </c>
      <c r="E56" s="68">
        <v>1</v>
      </c>
      <c r="F56" s="68">
        <v>0.5</v>
      </c>
      <c r="G56" s="68">
        <v>0.5</v>
      </c>
      <c r="H56" s="35"/>
    </row>
    <row r="57" spans="1:11" s="4" customFormat="1" x14ac:dyDescent="0.25">
      <c r="C57" s="32" t="s">
        <v>43</v>
      </c>
      <c r="D57" s="68">
        <v>1</v>
      </c>
      <c r="E57" s="68">
        <v>1.5</v>
      </c>
      <c r="F57" s="68">
        <v>2</v>
      </c>
      <c r="G57" s="68">
        <v>2</v>
      </c>
      <c r="H57" s="35"/>
    </row>
    <row r="58" spans="1:11" s="4" customFormat="1" x14ac:dyDescent="0.25">
      <c r="C58" s="32" t="s">
        <v>31</v>
      </c>
      <c r="D58" s="68">
        <f>AVERAGE(D56:D57)</f>
        <v>1.25</v>
      </c>
      <c r="E58" s="68">
        <f t="shared" ref="E58:G58" si="10">AVERAGE(E56:E57)</f>
        <v>1.25</v>
      </c>
      <c r="F58" s="68">
        <f t="shared" si="10"/>
        <v>1.25</v>
      </c>
      <c r="G58" s="68">
        <f t="shared" si="10"/>
        <v>1.25</v>
      </c>
      <c r="H58" s="35"/>
    </row>
    <row r="59" spans="1:11" s="4" customFormat="1" x14ac:dyDescent="0.25">
      <c r="B59" s="4" t="s">
        <v>23</v>
      </c>
      <c r="C59" s="26" t="s">
        <v>19</v>
      </c>
      <c r="D59" s="34">
        <v>0.34158318142542199</v>
      </c>
      <c r="E59" s="34">
        <v>0.20767706268701899</v>
      </c>
      <c r="F59" s="34">
        <v>0.14851452550730501</v>
      </c>
      <c r="G59" s="34">
        <v>0.97936799024205901</v>
      </c>
      <c r="H59" s="35"/>
    </row>
    <row r="60" spans="1:11" s="4" customFormat="1" x14ac:dyDescent="0.25">
      <c r="B60" s="7"/>
      <c r="C60" s="27" t="s">
        <v>20</v>
      </c>
      <c r="D60" s="34">
        <v>0.34360858013502599</v>
      </c>
      <c r="E60" s="34">
        <v>6.8401634906337296E-3</v>
      </c>
      <c r="F60" s="34">
        <v>3.2939889152919802E-2</v>
      </c>
      <c r="G60" s="34">
        <v>0.355895007882229</v>
      </c>
      <c r="H60" s="35"/>
    </row>
    <row r="61" spans="1:11" s="4" customFormat="1" x14ac:dyDescent="0.25">
      <c r="B61" s="7"/>
      <c r="C61" s="32" t="s">
        <v>42</v>
      </c>
      <c r="D61" s="70">
        <v>1</v>
      </c>
      <c r="E61" s="70">
        <v>1</v>
      </c>
      <c r="F61" s="70">
        <v>0.5</v>
      </c>
      <c r="G61" s="70">
        <v>2</v>
      </c>
      <c r="H61" s="35"/>
    </row>
    <row r="62" spans="1:11" s="7" customFormat="1" x14ac:dyDescent="0.25">
      <c r="C62" s="32" t="s">
        <v>43</v>
      </c>
      <c r="D62" s="70">
        <v>1</v>
      </c>
      <c r="E62" s="70">
        <v>0.5</v>
      </c>
      <c r="F62" s="70">
        <v>0.5</v>
      </c>
      <c r="G62" s="70">
        <v>1</v>
      </c>
      <c r="H62" s="35"/>
    </row>
    <row r="63" spans="1:11" s="5" customFormat="1" x14ac:dyDescent="0.25">
      <c r="C63" s="54" t="s">
        <v>31</v>
      </c>
      <c r="D63" s="73">
        <f>AVERAGE(D61:D62)</f>
        <v>1</v>
      </c>
      <c r="E63" s="73">
        <f t="shared" ref="E63:G63" si="11">AVERAGE(E61:E62)</f>
        <v>0.75</v>
      </c>
      <c r="F63" s="73">
        <f t="shared" si="11"/>
        <v>0.5</v>
      </c>
      <c r="G63" s="73">
        <f t="shared" si="11"/>
        <v>1.5</v>
      </c>
      <c r="H63" s="37"/>
    </row>
    <row r="64" spans="1:11" s="4" customFormat="1" x14ac:dyDescent="0.25">
      <c r="A64" s="4" t="s">
        <v>4</v>
      </c>
      <c r="C64" s="27" t="s">
        <v>19</v>
      </c>
      <c r="D64" s="65">
        <v>1.49759740406406E-2</v>
      </c>
      <c r="E64" s="65">
        <v>6.9040919387269297E-3</v>
      </c>
      <c r="F64" s="65">
        <v>5.2779751915876097E-2</v>
      </c>
      <c r="G64" s="65">
        <v>2.66415926435765E-2</v>
      </c>
      <c r="H64" s="35"/>
    </row>
    <row r="65" spans="1:8" s="7" customFormat="1" x14ac:dyDescent="0.25">
      <c r="C65" s="27" t="s">
        <v>20</v>
      </c>
      <c r="D65" s="69">
        <v>0.15803471162240601</v>
      </c>
      <c r="E65" s="69">
        <v>6.3388859062631E-3</v>
      </c>
      <c r="F65" s="69">
        <v>6.2217806294966899E-2</v>
      </c>
      <c r="G65" s="69">
        <v>6.6150468250518804E-2</v>
      </c>
      <c r="H65" s="35"/>
    </row>
    <row r="66" spans="1:8" s="7" customFormat="1" x14ac:dyDescent="0.25">
      <c r="C66" s="32" t="s">
        <v>42</v>
      </c>
      <c r="D66" s="70">
        <v>0.5</v>
      </c>
      <c r="E66" s="70">
        <v>0.5</v>
      </c>
      <c r="F66" s="70">
        <v>0.5</v>
      </c>
      <c r="G66" s="70">
        <v>0.5</v>
      </c>
      <c r="H66" s="35"/>
    </row>
    <row r="67" spans="1:8" s="33" customFormat="1" x14ac:dyDescent="0.25">
      <c r="A67" s="7"/>
      <c r="B67" s="7"/>
      <c r="C67" s="32" t="s">
        <v>43</v>
      </c>
      <c r="D67" s="74">
        <v>0.5</v>
      </c>
      <c r="E67" s="74">
        <v>0.5</v>
      </c>
      <c r="F67" s="74">
        <v>0.5</v>
      </c>
      <c r="G67" s="74">
        <v>0.5</v>
      </c>
      <c r="H67" s="23"/>
    </row>
    <row r="68" spans="1:8" s="2" customFormat="1" x14ac:dyDescent="0.25">
      <c r="A68" s="5"/>
      <c r="B68" s="5"/>
      <c r="C68" s="54" t="s">
        <v>31</v>
      </c>
      <c r="D68" s="75">
        <f>AVERAGE(D66:D67)</f>
        <v>0.5</v>
      </c>
      <c r="E68" s="75">
        <f t="shared" ref="E68:G68" si="12">AVERAGE(E66:E67)</f>
        <v>0.5</v>
      </c>
      <c r="F68" s="75">
        <f t="shared" si="12"/>
        <v>0.5</v>
      </c>
      <c r="G68" s="75">
        <f t="shared" si="12"/>
        <v>0.5</v>
      </c>
      <c r="H68" s="86"/>
    </row>
    <row r="69" spans="1:8" s="1" customFormat="1" x14ac:dyDescent="0.25">
      <c r="A69" s="12" t="s">
        <v>5</v>
      </c>
      <c r="C69" s="19"/>
      <c r="D69" s="76"/>
      <c r="E69" s="76"/>
      <c r="F69" s="76"/>
      <c r="G69" s="76"/>
      <c r="H69" s="24"/>
    </row>
    <row r="70" spans="1:8" x14ac:dyDescent="0.25">
      <c r="A70" s="4" t="s">
        <v>6</v>
      </c>
      <c r="C70" s="26" t="s">
        <v>19</v>
      </c>
      <c r="D70" s="67">
        <v>0.54257797746838499</v>
      </c>
      <c r="E70" s="67">
        <v>1.34789243815767</v>
      </c>
      <c r="F70" s="67">
        <v>0.99445498467714899</v>
      </c>
      <c r="G70" s="67">
        <v>1.70682604775744</v>
      </c>
    </row>
    <row r="71" spans="1:8" s="4" customFormat="1" x14ac:dyDescent="0.25">
      <c r="C71" s="26" t="s">
        <v>20</v>
      </c>
      <c r="D71" s="65" t="s">
        <v>60</v>
      </c>
      <c r="E71" s="65">
        <v>1.92268213488179</v>
      </c>
      <c r="F71" s="65">
        <v>2.6009587916139298</v>
      </c>
      <c r="G71" s="65">
        <v>3.3817129654263498</v>
      </c>
      <c r="H71" s="35"/>
    </row>
    <row r="72" spans="1:8" s="4" customFormat="1" x14ac:dyDescent="0.25">
      <c r="C72" s="32" t="s">
        <v>42</v>
      </c>
      <c r="D72" s="68">
        <v>1.5</v>
      </c>
      <c r="E72" s="68">
        <v>2</v>
      </c>
      <c r="F72" s="68">
        <v>2</v>
      </c>
      <c r="G72" s="68">
        <v>2.5</v>
      </c>
      <c r="H72" s="35"/>
    </row>
    <row r="73" spans="1:8" s="4" customFormat="1" x14ac:dyDescent="0.25">
      <c r="C73" s="32" t="s">
        <v>43</v>
      </c>
      <c r="D73" s="68" t="s">
        <v>60</v>
      </c>
      <c r="E73" s="68">
        <v>2.5</v>
      </c>
      <c r="F73" s="68">
        <v>3</v>
      </c>
      <c r="G73" s="68">
        <v>3</v>
      </c>
      <c r="H73" s="35"/>
    </row>
    <row r="74" spans="1:8" s="5" customFormat="1" x14ac:dyDescent="0.25">
      <c r="C74" s="54" t="s">
        <v>31</v>
      </c>
      <c r="D74" s="73">
        <f>AVERAGE(D72:D73)</f>
        <v>1.5</v>
      </c>
      <c r="E74" s="73">
        <f t="shared" ref="E74:G74" si="13">AVERAGE(E72:E73)</f>
        <v>2.25</v>
      </c>
      <c r="F74" s="73">
        <f t="shared" si="13"/>
        <v>2.5</v>
      </c>
      <c r="G74" s="73">
        <f t="shared" si="13"/>
        <v>2.75</v>
      </c>
      <c r="H74" s="37"/>
    </row>
    <row r="75" spans="1:8" s="4" customFormat="1" x14ac:dyDescent="0.25">
      <c r="A75" s="4" t="s">
        <v>7</v>
      </c>
      <c r="C75" s="26" t="s">
        <v>19</v>
      </c>
      <c r="D75" s="65">
        <v>0.11528351630382699</v>
      </c>
      <c r="E75" s="65">
        <v>1.0310225226610901</v>
      </c>
      <c r="F75" s="65">
        <v>0.55288799198196104</v>
      </c>
      <c r="G75" s="65">
        <v>1.3490184545988</v>
      </c>
      <c r="H75" s="35"/>
    </row>
    <row r="76" spans="1:8" s="4" customFormat="1" x14ac:dyDescent="0.25">
      <c r="C76" s="26" t="s">
        <v>20</v>
      </c>
      <c r="D76" s="65">
        <v>1.2163740389136</v>
      </c>
      <c r="E76" s="65">
        <v>1.14181861644216</v>
      </c>
      <c r="F76" s="65">
        <v>1.3859323041776901</v>
      </c>
      <c r="G76" s="65">
        <v>1.86399446952493</v>
      </c>
      <c r="H76" s="35"/>
    </row>
    <row r="77" spans="1:8" s="4" customFormat="1" x14ac:dyDescent="0.25">
      <c r="C77" s="32" t="s">
        <v>42</v>
      </c>
      <c r="D77" s="68">
        <v>0.5</v>
      </c>
      <c r="E77" s="68">
        <v>2</v>
      </c>
      <c r="F77" s="68">
        <v>1.5</v>
      </c>
      <c r="G77" s="68">
        <v>2</v>
      </c>
      <c r="H77" s="35"/>
    </row>
    <row r="78" spans="1:8" s="4" customFormat="1" x14ac:dyDescent="0.25">
      <c r="C78" s="32" t="s">
        <v>43</v>
      </c>
      <c r="D78" s="68">
        <v>2</v>
      </c>
      <c r="E78" s="68">
        <v>2</v>
      </c>
      <c r="F78" s="68">
        <v>2</v>
      </c>
      <c r="G78" s="68">
        <v>2.5</v>
      </c>
      <c r="H78" s="35"/>
    </row>
    <row r="79" spans="1:8" s="5" customFormat="1" x14ac:dyDescent="0.25">
      <c r="C79" s="9" t="s">
        <v>31</v>
      </c>
      <c r="D79" s="73">
        <f>AVERAGE(D77:D78)</f>
        <v>1.25</v>
      </c>
      <c r="E79" s="73">
        <f t="shared" ref="E79:G79" si="14">AVERAGE(E77:E78)</f>
        <v>2</v>
      </c>
      <c r="F79" s="73">
        <f t="shared" si="14"/>
        <v>1.75</v>
      </c>
      <c r="G79" s="73">
        <f t="shared" si="14"/>
        <v>2.25</v>
      </c>
      <c r="H79" s="37"/>
    </row>
    <row r="80" spans="1:8" s="4" customFormat="1" x14ac:dyDescent="0.25">
      <c r="A80" s="4" t="s">
        <v>8</v>
      </c>
      <c r="C80" s="26" t="s">
        <v>19</v>
      </c>
      <c r="D80" s="65" t="s">
        <v>60</v>
      </c>
      <c r="E80" s="65" t="s">
        <v>60</v>
      </c>
      <c r="F80" s="65" t="s">
        <v>60</v>
      </c>
      <c r="G80" s="65" t="s">
        <v>60</v>
      </c>
      <c r="H80" s="35"/>
    </row>
    <row r="81" spans="1:8" s="4" customFormat="1" x14ac:dyDescent="0.25">
      <c r="C81" s="26" t="s">
        <v>20</v>
      </c>
      <c r="D81" s="65" t="s">
        <v>60</v>
      </c>
      <c r="E81" s="65" t="s">
        <v>60</v>
      </c>
      <c r="F81" s="65" t="s">
        <v>60</v>
      </c>
      <c r="G81" s="65" t="s">
        <v>60</v>
      </c>
      <c r="H81" s="35"/>
    </row>
    <row r="82" spans="1:8" s="4" customFormat="1" x14ac:dyDescent="0.25">
      <c r="C82" s="32" t="s">
        <v>42</v>
      </c>
      <c r="D82" s="68" t="s">
        <v>60</v>
      </c>
      <c r="E82" s="68" t="s">
        <v>60</v>
      </c>
      <c r="F82" s="68" t="s">
        <v>60</v>
      </c>
      <c r="G82" s="68" t="s">
        <v>60</v>
      </c>
      <c r="H82" s="35"/>
    </row>
    <row r="83" spans="1:8" s="4" customFormat="1" x14ac:dyDescent="0.25">
      <c r="C83" s="32" t="s">
        <v>43</v>
      </c>
      <c r="D83" s="68" t="s">
        <v>60</v>
      </c>
      <c r="E83" s="68" t="s">
        <v>60</v>
      </c>
      <c r="F83" s="68" t="s">
        <v>60</v>
      </c>
      <c r="G83" s="68" t="s">
        <v>60</v>
      </c>
      <c r="H83" s="35"/>
    </row>
    <row r="84" spans="1:8" s="5" customFormat="1" x14ac:dyDescent="0.25">
      <c r="C84" s="54" t="s">
        <v>31</v>
      </c>
      <c r="D84" s="73" t="e">
        <f>AVERAGE(D82:D83)</f>
        <v>#DIV/0!</v>
      </c>
      <c r="E84" s="73" t="e">
        <f t="shared" ref="E84:G84" si="15">AVERAGE(E82:E83)</f>
        <v>#DIV/0!</v>
      </c>
      <c r="F84" s="73" t="e">
        <f t="shared" si="15"/>
        <v>#DIV/0!</v>
      </c>
      <c r="G84" s="73" t="e">
        <f t="shared" si="15"/>
        <v>#DIV/0!</v>
      </c>
      <c r="H84" s="37"/>
    </row>
    <row r="85" spans="1:8" s="4" customFormat="1" x14ac:dyDescent="0.25">
      <c r="A85" s="4" t="s">
        <v>9</v>
      </c>
      <c r="C85" s="26" t="s">
        <v>19</v>
      </c>
      <c r="D85" s="65">
        <v>9.0371716757127907E-2</v>
      </c>
      <c r="E85" s="65">
        <v>0.82558430799945903</v>
      </c>
      <c r="F85" s="65">
        <v>0.59676720480385204</v>
      </c>
      <c r="G85" s="65">
        <v>1.21937289437186</v>
      </c>
      <c r="H85" s="35"/>
    </row>
    <row r="86" spans="1:8" s="4" customFormat="1" x14ac:dyDescent="0.25">
      <c r="C86" s="26" t="s">
        <v>20</v>
      </c>
      <c r="D86" s="65">
        <v>0.858531540387512</v>
      </c>
      <c r="E86" s="65">
        <v>1.4645993118623799</v>
      </c>
      <c r="F86" s="65">
        <v>1.1906455338672099</v>
      </c>
      <c r="G86" s="65">
        <v>1.47798689296412</v>
      </c>
      <c r="H86" s="35"/>
    </row>
    <row r="87" spans="1:8" s="4" customFormat="1" x14ac:dyDescent="0.25">
      <c r="C87" s="32" t="s">
        <v>42</v>
      </c>
      <c r="D87" s="68">
        <v>0.5</v>
      </c>
      <c r="E87" s="68">
        <v>1.5</v>
      </c>
      <c r="F87" s="68">
        <v>1.5</v>
      </c>
      <c r="G87" s="68">
        <v>2</v>
      </c>
      <c r="H87" s="35"/>
    </row>
    <row r="88" spans="1:8" s="4" customFormat="1" x14ac:dyDescent="0.25">
      <c r="C88" s="32" t="s">
        <v>43</v>
      </c>
      <c r="D88" s="68">
        <v>1.5</v>
      </c>
      <c r="E88" s="68">
        <v>2.5</v>
      </c>
      <c r="F88" s="68">
        <v>2</v>
      </c>
      <c r="G88" s="68">
        <v>2.5</v>
      </c>
      <c r="H88" s="35"/>
    </row>
    <row r="89" spans="1:8" s="5" customFormat="1" x14ac:dyDescent="0.25">
      <c r="C89" s="54" t="s">
        <v>31</v>
      </c>
      <c r="D89" s="73">
        <f>AVERAGE(D87:D88)</f>
        <v>1</v>
      </c>
      <c r="E89" s="73">
        <f t="shared" ref="E89:G89" si="16">AVERAGE(E87:E88)</f>
        <v>2</v>
      </c>
      <c r="F89" s="73">
        <f t="shared" si="16"/>
        <v>1.75</v>
      </c>
      <c r="G89" s="73">
        <f t="shared" si="16"/>
        <v>2.25</v>
      </c>
      <c r="H89" s="37"/>
    </row>
    <row r="90" spans="1:8" s="4" customFormat="1" x14ac:dyDescent="0.25">
      <c r="A90" s="4" t="s">
        <v>10</v>
      </c>
      <c r="C90" s="26" t="s">
        <v>19</v>
      </c>
      <c r="D90" s="65" t="s">
        <v>60</v>
      </c>
      <c r="E90" s="65" t="s">
        <v>60</v>
      </c>
      <c r="F90" s="65" t="s">
        <v>60</v>
      </c>
      <c r="G90" s="65" t="s">
        <v>60</v>
      </c>
      <c r="H90" s="35"/>
    </row>
    <row r="91" spans="1:8" s="7" customFormat="1" x14ac:dyDescent="0.25">
      <c r="C91" s="27" t="s">
        <v>20</v>
      </c>
      <c r="D91" s="65" t="s">
        <v>60</v>
      </c>
      <c r="E91" s="65" t="s">
        <v>60</v>
      </c>
      <c r="F91" s="65" t="s">
        <v>60</v>
      </c>
      <c r="G91" s="65" t="s">
        <v>60</v>
      </c>
      <c r="H91" s="35"/>
    </row>
    <row r="92" spans="1:8" s="7" customFormat="1" x14ac:dyDescent="0.25">
      <c r="C92" s="32" t="s">
        <v>42</v>
      </c>
      <c r="D92" s="68" t="s">
        <v>60</v>
      </c>
      <c r="E92" s="68" t="s">
        <v>60</v>
      </c>
      <c r="F92" s="68" t="s">
        <v>60</v>
      </c>
      <c r="G92" s="68" t="s">
        <v>60</v>
      </c>
      <c r="H92" s="35"/>
    </row>
    <row r="93" spans="1:8" s="7" customFormat="1" x14ac:dyDescent="0.25">
      <c r="C93" s="32" t="s">
        <v>43</v>
      </c>
      <c r="D93" s="68" t="s">
        <v>60</v>
      </c>
      <c r="E93" s="68" t="s">
        <v>60</v>
      </c>
      <c r="F93" s="68" t="s">
        <v>60</v>
      </c>
      <c r="G93" s="68" t="s">
        <v>60</v>
      </c>
      <c r="H93" s="35"/>
    </row>
    <row r="94" spans="1:8" s="5" customFormat="1" x14ac:dyDescent="0.25">
      <c r="C94" s="54" t="s">
        <v>31</v>
      </c>
      <c r="D94" s="73" t="e">
        <f>AVERAGE(D92:D93)</f>
        <v>#DIV/0!</v>
      </c>
      <c r="E94" s="73" t="e">
        <f t="shared" ref="E94:G94" si="17">AVERAGE(E92:E93)</f>
        <v>#DIV/0!</v>
      </c>
      <c r="F94" s="73" t="e">
        <f t="shared" si="17"/>
        <v>#DIV/0!</v>
      </c>
      <c r="G94" s="73" t="e">
        <f t="shared" si="17"/>
        <v>#DIV/0!</v>
      </c>
      <c r="H94" s="37"/>
    </row>
    <row r="95" spans="1:8" s="1" customFormat="1" x14ac:dyDescent="0.25">
      <c r="A95" s="12" t="s">
        <v>11</v>
      </c>
      <c r="C95" s="19"/>
      <c r="D95" s="76"/>
      <c r="E95" s="76"/>
      <c r="F95" s="76"/>
      <c r="G95" s="76"/>
      <c r="H95" s="24"/>
    </row>
    <row r="96" spans="1:8" x14ac:dyDescent="0.25">
      <c r="A96" s="78" t="s">
        <v>12</v>
      </c>
      <c r="C96" s="26" t="s">
        <v>19</v>
      </c>
      <c r="D96" s="67" t="s">
        <v>60</v>
      </c>
      <c r="E96" s="67">
        <v>1.00871275880568E-8</v>
      </c>
      <c r="F96" s="67">
        <v>3.5804164217954898E-4</v>
      </c>
      <c r="G96" s="67" t="s">
        <v>60</v>
      </c>
    </row>
    <row r="97" spans="1:8" s="4" customFormat="1" x14ac:dyDescent="0.25">
      <c r="C97" s="26" t="s">
        <v>20</v>
      </c>
      <c r="D97" s="65" t="s">
        <v>60</v>
      </c>
      <c r="E97" s="65">
        <v>1.6387283889339701E-10</v>
      </c>
      <c r="F97" s="65">
        <v>7.0212876305788896E-3</v>
      </c>
      <c r="G97" s="65" t="s">
        <v>60</v>
      </c>
      <c r="H97" s="35"/>
    </row>
    <row r="98" spans="1:8" s="4" customFormat="1" x14ac:dyDescent="0.25">
      <c r="C98" s="32" t="s">
        <v>42</v>
      </c>
      <c r="D98" s="68" t="s">
        <v>60</v>
      </c>
      <c r="E98" s="68">
        <v>0</v>
      </c>
      <c r="F98" s="68">
        <v>0</v>
      </c>
      <c r="G98" s="68" t="s">
        <v>60</v>
      </c>
      <c r="H98" s="35"/>
    </row>
    <row r="99" spans="1:8" s="4" customFormat="1" x14ac:dyDescent="0.25">
      <c r="C99" s="32" t="s">
        <v>43</v>
      </c>
      <c r="D99" s="68" t="s">
        <v>60</v>
      </c>
      <c r="E99" s="68">
        <v>0</v>
      </c>
      <c r="F99" s="68">
        <v>0.5</v>
      </c>
      <c r="G99" s="68" t="s">
        <v>60</v>
      </c>
      <c r="H99" s="35"/>
    </row>
    <row r="100" spans="1:8" s="5" customFormat="1" x14ac:dyDescent="0.25">
      <c r="C100" s="54" t="s">
        <v>31</v>
      </c>
      <c r="D100" s="73" t="e">
        <f>AVERAGE(D98:D99)</f>
        <v>#DIV/0!</v>
      </c>
      <c r="E100" s="73">
        <f t="shared" ref="E100:G100" si="18">AVERAGE(E98:E99)</f>
        <v>0</v>
      </c>
      <c r="F100" s="73">
        <f t="shared" si="18"/>
        <v>0.25</v>
      </c>
      <c r="G100" s="73" t="e">
        <f t="shared" si="18"/>
        <v>#DIV/0!</v>
      </c>
      <c r="H100" s="37"/>
    </row>
    <row r="101" spans="1:8" s="4" customFormat="1" x14ac:dyDescent="0.25">
      <c r="A101" s="4" t="s">
        <v>75</v>
      </c>
      <c r="C101" s="26" t="s">
        <v>19</v>
      </c>
      <c r="D101" s="65">
        <v>2.6437596638352302E-4</v>
      </c>
      <c r="E101" s="65">
        <v>4.6185240219847901E-9</v>
      </c>
      <c r="F101" s="65">
        <v>1.1514673165700501E-3</v>
      </c>
      <c r="G101" s="65">
        <v>6.2181561771546103E-3</v>
      </c>
      <c r="H101" s="35"/>
    </row>
    <row r="102" spans="1:8" s="7" customFormat="1" x14ac:dyDescent="0.25">
      <c r="C102" s="27" t="s">
        <v>20</v>
      </c>
      <c r="D102" s="65">
        <v>4.7097216092919503E-2</v>
      </c>
      <c r="E102" s="69">
        <v>2.4839193886303297E-10</v>
      </c>
      <c r="F102" s="69">
        <v>6.6160688059995598E-3</v>
      </c>
      <c r="G102" s="69">
        <v>2.1361600530328099E-2</v>
      </c>
      <c r="H102" s="35"/>
    </row>
    <row r="103" spans="1:8" s="7" customFormat="1" x14ac:dyDescent="0.25">
      <c r="C103" s="32" t="s">
        <v>42</v>
      </c>
      <c r="D103" s="70">
        <v>0</v>
      </c>
      <c r="E103" s="70">
        <v>0</v>
      </c>
      <c r="F103" s="70">
        <v>0.5</v>
      </c>
      <c r="G103" s="70">
        <v>0.5</v>
      </c>
      <c r="H103" s="35"/>
    </row>
    <row r="104" spans="1:8" s="7" customFormat="1" x14ac:dyDescent="0.25">
      <c r="C104" s="32" t="s">
        <v>43</v>
      </c>
      <c r="D104" s="70">
        <v>0.5</v>
      </c>
      <c r="E104" s="70">
        <v>0</v>
      </c>
      <c r="F104" s="70">
        <v>0.5</v>
      </c>
      <c r="G104" s="70">
        <v>0.5</v>
      </c>
      <c r="H104" s="35"/>
    </row>
    <row r="105" spans="1:8" s="5" customFormat="1" x14ac:dyDescent="0.25">
      <c r="C105" s="32" t="s">
        <v>31</v>
      </c>
      <c r="D105" s="73">
        <f>AVERAGE(D103:D104)</f>
        <v>0.25</v>
      </c>
      <c r="E105" s="73">
        <f t="shared" ref="E105:G105" si="19">AVERAGE(E103:E104)</f>
        <v>0</v>
      </c>
      <c r="F105" s="73">
        <f t="shared" si="19"/>
        <v>0.5</v>
      </c>
      <c r="G105" s="73">
        <f t="shared" si="19"/>
        <v>0.5</v>
      </c>
      <c r="H105" s="37"/>
    </row>
    <row r="106" spans="1:8" s="14" customFormat="1" x14ac:dyDescent="0.25">
      <c r="A106" s="13" t="s">
        <v>13</v>
      </c>
      <c r="C106" s="20"/>
      <c r="D106" s="77"/>
      <c r="E106" s="77"/>
      <c r="F106" s="77"/>
      <c r="G106" s="77"/>
      <c r="H106" s="25"/>
    </row>
    <row r="107" spans="1:8" x14ac:dyDescent="0.25">
      <c r="A107" s="4" t="s">
        <v>14</v>
      </c>
      <c r="C107" s="26" t="s">
        <v>19</v>
      </c>
      <c r="D107" s="67">
        <v>8.0821203273936297E-4</v>
      </c>
      <c r="E107" s="67">
        <v>4.7063826552397802E-3</v>
      </c>
      <c r="F107" s="67">
        <v>6.4489837763516097E-4</v>
      </c>
      <c r="G107" s="67">
        <v>7.3928309473836997E-3</v>
      </c>
    </row>
    <row r="108" spans="1:8" s="4" customFormat="1" x14ac:dyDescent="0.25">
      <c r="C108" s="26" t="s">
        <v>20</v>
      </c>
      <c r="D108" s="65">
        <v>4.0471936415866598E-2</v>
      </c>
      <c r="E108" s="65">
        <v>5.0367698909685801E-3</v>
      </c>
      <c r="F108" s="65">
        <v>4.2653182332980499E-3</v>
      </c>
      <c r="G108" s="65">
        <v>2.4064862486267501E-2</v>
      </c>
      <c r="H108" s="35"/>
    </row>
    <row r="109" spans="1:8" s="4" customFormat="1" x14ac:dyDescent="0.25">
      <c r="C109" s="32" t="s">
        <v>42</v>
      </c>
      <c r="D109" s="68">
        <v>0.5</v>
      </c>
      <c r="E109" s="68">
        <v>0.5</v>
      </c>
      <c r="F109" s="68">
        <v>0.5</v>
      </c>
      <c r="G109" s="68">
        <v>0.5</v>
      </c>
      <c r="H109" s="35"/>
    </row>
    <row r="110" spans="1:8" s="4" customFormat="1" x14ac:dyDescent="0.25">
      <c r="C110" s="32" t="s">
        <v>43</v>
      </c>
      <c r="D110" s="68">
        <v>0.5</v>
      </c>
      <c r="E110" s="68">
        <v>0.5</v>
      </c>
      <c r="F110" s="68">
        <v>0.5</v>
      </c>
      <c r="G110" s="68">
        <v>0.5</v>
      </c>
      <c r="H110" s="35"/>
    </row>
    <row r="111" spans="1:8" s="5" customFormat="1" x14ac:dyDescent="0.25">
      <c r="C111" s="54" t="s">
        <v>31</v>
      </c>
      <c r="D111" s="73">
        <f>AVERAGE(D109:D110)</f>
        <v>0.5</v>
      </c>
      <c r="E111" s="73">
        <f t="shared" ref="E111:G111" si="20">AVERAGE(E109:E110)</f>
        <v>0.5</v>
      </c>
      <c r="F111" s="73">
        <f t="shared" si="20"/>
        <v>0.5</v>
      </c>
      <c r="G111" s="73">
        <f t="shared" si="20"/>
        <v>0.5</v>
      </c>
      <c r="H111" s="37"/>
    </row>
    <row r="112" spans="1:8" s="4" customFormat="1" x14ac:dyDescent="0.25">
      <c r="A112" s="4" t="s">
        <v>15</v>
      </c>
      <c r="C112" s="26" t="s">
        <v>19</v>
      </c>
      <c r="D112" s="65" t="s">
        <v>60</v>
      </c>
      <c r="E112" s="65" t="s">
        <v>60</v>
      </c>
      <c r="F112" s="65">
        <v>9.3827790714859794E-3</v>
      </c>
      <c r="G112" s="65" t="s">
        <v>60</v>
      </c>
      <c r="H112" s="35"/>
    </row>
    <row r="113" spans="1:8" s="4" customFormat="1" x14ac:dyDescent="0.25">
      <c r="C113" s="26" t="s">
        <v>20</v>
      </c>
      <c r="D113" s="65" t="s">
        <v>60</v>
      </c>
      <c r="E113" s="65" t="s">
        <v>60</v>
      </c>
      <c r="F113" s="65">
        <v>1.7752241727281199E-2</v>
      </c>
      <c r="G113" s="65" t="s">
        <v>60</v>
      </c>
      <c r="H113" s="35"/>
    </row>
    <row r="114" spans="1:8" s="4" customFormat="1" x14ac:dyDescent="0.25">
      <c r="C114" s="32" t="s">
        <v>42</v>
      </c>
      <c r="D114" s="68" t="s">
        <v>60</v>
      </c>
      <c r="E114" s="68" t="s">
        <v>60</v>
      </c>
      <c r="F114" s="68">
        <v>0.5</v>
      </c>
      <c r="G114" s="68" t="s">
        <v>60</v>
      </c>
      <c r="H114" s="35"/>
    </row>
    <row r="115" spans="1:8" s="4" customFormat="1" x14ac:dyDescent="0.25">
      <c r="C115" s="32" t="s">
        <v>43</v>
      </c>
      <c r="D115" s="68" t="s">
        <v>60</v>
      </c>
      <c r="E115" s="68" t="s">
        <v>60</v>
      </c>
      <c r="F115" s="68">
        <v>0.5</v>
      </c>
      <c r="G115" s="68" t="s">
        <v>60</v>
      </c>
      <c r="H115" s="35"/>
    </row>
    <row r="116" spans="1:8" s="5" customFormat="1" x14ac:dyDescent="0.25">
      <c r="C116" s="54" t="s">
        <v>31</v>
      </c>
      <c r="D116" s="73" t="e">
        <f>AVERAGE(D114:D115)</f>
        <v>#DIV/0!</v>
      </c>
      <c r="E116" s="73" t="e">
        <f t="shared" ref="E116:G116" si="21">AVERAGE(E114:E115)</f>
        <v>#DIV/0!</v>
      </c>
      <c r="F116" s="73">
        <f t="shared" si="21"/>
        <v>0.5</v>
      </c>
      <c r="G116" s="73" t="e">
        <f t="shared" si="21"/>
        <v>#DIV/0!</v>
      </c>
      <c r="H116" s="37"/>
    </row>
    <row r="117" spans="1:8" s="4" customFormat="1" x14ac:dyDescent="0.25">
      <c r="A117" s="4" t="s">
        <v>16</v>
      </c>
      <c r="C117" s="26" t="s">
        <v>19</v>
      </c>
      <c r="D117" s="65">
        <v>6.1934049019186097E-4</v>
      </c>
      <c r="E117" s="65">
        <v>2.5615973747704799E-3</v>
      </c>
      <c r="F117" s="65">
        <v>5.7600904961921395E-4</v>
      </c>
      <c r="G117" s="65">
        <v>4.7002373645312597E-3</v>
      </c>
      <c r="H117" s="35"/>
    </row>
    <row r="118" spans="1:8" s="4" customFormat="1" x14ac:dyDescent="0.25">
      <c r="C118" s="26" t="s">
        <v>20</v>
      </c>
      <c r="D118" s="65">
        <v>2.1429698440377998E-2</v>
      </c>
      <c r="E118" s="65">
        <v>4.4272176504851898E-3</v>
      </c>
      <c r="F118" s="65">
        <v>2.74409008039482E-3</v>
      </c>
      <c r="G118" s="65">
        <v>7.7440862592387097E-2</v>
      </c>
      <c r="H118" s="35"/>
    </row>
    <row r="119" spans="1:8" s="4" customFormat="1" x14ac:dyDescent="0.25">
      <c r="C119" s="32" t="s">
        <v>42</v>
      </c>
      <c r="D119" s="68">
        <v>0.5</v>
      </c>
      <c r="E119" s="68">
        <v>0.5</v>
      </c>
      <c r="F119" s="68">
        <v>0.5</v>
      </c>
      <c r="G119" s="68">
        <v>0.5</v>
      </c>
      <c r="H119" s="35"/>
    </row>
    <row r="120" spans="1:8" s="4" customFormat="1" x14ac:dyDescent="0.25">
      <c r="C120" s="32" t="s">
        <v>43</v>
      </c>
      <c r="D120" s="68">
        <v>0.5</v>
      </c>
      <c r="E120" s="68">
        <v>0.5</v>
      </c>
      <c r="F120" s="68">
        <v>0.5</v>
      </c>
      <c r="G120" s="68">
        <v>0.5</v>
      </c>
      <c r="H120" s="35"/>
    </row>
    <row r="121" spans="1:8" s="5" customFormat="1" x14ac:dyDescent="0.25">
      <c r="C121" s="54" t="s">
        <v>31</v>
      </c>
      <c r="D121" s="73">
        <f>AVERAGE(D119:D120)</f>
        <v>0.5</v>
      </c>
      <c r="E121" s="73">
        <f t="shared" ref="E121:G121" si="22">AVERAGE(E119:E120)</f>
        <v>0.5</v>
      </c>
      <c r="F121" s="73">
        <f t="shared" si="22"/>
        <v>0.5</v>
      </c>
      <c r="G121" s="73">
        <f t="shared" si="22"/>
        <v>0.5</v>
      </c>
      <c r="H121" s="37"/>
    </row>
    <row r="122" spans="1:8" s="4" customFormat="1" x14ac:dyDescent="0.25">
      <c r="A122" s="4" t="s">
        <v>76</v>
      </c>
      <c r="C122" s="26" t="s">
        <v>19</v>
      </c>
      <c r="D122" s="65">
        <v>3.5376707667737199E-2</v>
      </c>
      <c r="E122" s="65">
        <v>8.7061094566429104E-2</v>
      </c>
      <c r="F122" s="65">
        <v>7.0583600590763199E-2</v>
      </c>
      <c r="G122" s="65">
        <v>2.3956011752043802E-2</v>
      </c>
      <c r="H122" s="35"/>
    </row>
    <row r="123" spans="1:8" s="4" customFormat="1" x14ac:dyDescent="0.25">
      <c r="C123" s="26" t="s">
        <v>20</v>
      </c>
      <c r="D123" s="65">
        <v>0.11720597757661</v>
      </c>
      <c r="E123" s="65">
        <v>4.2950251940096898E-2</v>
      </c>
      <c r="F123" s="65">
        <v>6.58901144281797E-2</v>
      </c>
      <c r="G123" s="65">
        <v>0.330358854992717</v>
      </c>
      <c r="H123" s="35"/>
    </row>
    <row r="124" spans="1:8" s="4" customFormat="1" x14ac:dyDescent="0.25">
      <c r="C124" s="32" t="s">
        <v>42</v>
      </c>
      <c r="D124" s="68">
        <v>0.5</v>
      </c>
      <c r="E124" s="68">
        <v>0.5</v>
      </c>
      <c r="F124" s="68">
        <v>0.5</v>
      </c>
      <c r="G124" s="68">
        <v>0.5</v>
      </c>
      <c r="H124" s="35"/>
    </row>
    <row r="125" spans="1:8" s="4" customFormat="1" x14ac:dyDescent="0.25">
      <c r="C125" s="32" t="s">
        <v>43</v>
      </c>
      <c r="D125" s="68">
        <v>0.5</v>
      </c>
      <c r="E125" s="68">
        <v>0.5</v>
      </c>
      <c r="F125" s="68">
        <v>0.5</v>
      </c>
      <c r="G125" s="68">
        <v>1</v>
      </c>
      <c r="H125" s="35"/>
    </row>
    <row r="126" spans="1:8" s="5" customFormat="1" x14ac:dyDescent="0.25">
      <c r="C126" s="54" t="s">
        <v>31</v>
      </c>
      <c r="D126" s="73">
        <f>AVERAGE(D124:D125)</f>
        <v>0.5</v>
      </c>
      <c r="E126" s="73">
        <f t="shared" ref="E126:G126" si="23">AVERAGE(E124:E125)</f>
        <v>0.5</v>
      </c>
      <c r="F126" s="73">
        <f t="shared" si="23"/>
        <v>0.5</v>
      </c>
      <c r="G126" s="73">
        <f t="shared" si="23"/>
        <v>0.75</v>
      </c>
      <c r="H126" s="37"/>
    </row>
    <row r="127" spans="1:8" s="4" customFormat="1" x14ac:dyDescent="0.25">
      <c r="A127" s="6"/>
      <c r="C127" s="26"/>
      <c r="D127" s="65"/>
      <c r="E127" s="65"/>
      <c r="F127" s="65"/>
      <c r="G127" s="65"/>
      <c r="H127" s="35"/>
    </row>
    <row r="128" spans="1:8" s="4" customFormat="1" x14ac:dyDescent="0.25">
      <c r="C128" s="26"/>
      <c r="D128" s="65"/>
      <c r="E128" s="65"/>
      <c r="F128" s="65"/>
      <c r="G128" s="65"/>
      <c r="H128" s="35"/>
    </row>
    <row r="129" spans="1:3" x14ac:dyDescent="0.25">
      <c r="A129" s="4" t="s">
        <v>32</v>
      </c>
      <c r="B129" s="4">
        <v>0</v>
      </c>
      <c r="C129" s="39">
        <v>0</v>
      </c>
    </row>
    <row r="130" spans="1:3" x14ac:dyDescent="0.25">
      <c r="B130" s="4">
        <v>0.5</v>
      </c>
      <c r="C130" s="40" t="s">
        <v>66</v>
      </c>
    </row>
    <row r="131" spans="1:3" x14ac:dyDescent="0.25">
      <c r="A131" s="38" t="s">
        <v>33</v>
      </c>
      <c r="B131" s="4">
        <v>1</v>
      </c>
      <c r="C131" s="43" t="s">
        <v>69</v>
      </c>
    </row>
    <row r="132" spans="1:3" x14ac:dyDescent="0.25">
      <c r="A132" s="38"/>
      <c r="B132" s="4">
        <v>1.5</v>
      </c>
      <c r="C132" s="44" t="s">
        <v>71</v>
      </c>
    </row>
    <row r="133" spans="1:3" x14ac:dyDescent="0.25">
      <c r="A133" s="38" t="s">
        <v>34</v>
      </c>
      <c r="B133" s="4">
        <v>2</v>
      </c>
      <c r="C133" s="41" t="s">
        <v>72</v>
      </c>
    </row>
    <row r="134" spans="1:3" x14ac:dyDescent="0.25">
      <c r="A134" s="38"/>
      <c r="B134" s="4">
        <v>2.5</v>
      </c>
      <c r="C134" s="42" t="s">
        <v>73</v>
      </c>
    </row>
    <row r="135" spans="1:3" x14ac:dyDescent="0.25">
      <c r="A135" s="38" t="s">
        <v>35</v>
      </c>
      <c r="B135" s="4">
        <v>3</v>
      </c>
      <c r="C135" s="45" t="s">
        <v>74</v>
      </c>
    </row>
  </sheetData>
  <mergeCells count="3">
    <mergeCell ref="D1:G1"/>
    <mergeCell ref="D2:G2"/>
    <mergeCell ref="A25:A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3"/>
  <sheetViews>
    <sheetView tabSelected="1" topLeftCell="A121" zoomScale="80" zoomScaleNormal="80" workbookViewId="0">
      <selection activeCell="U66" sqref="U66"/>
    </sheetView>
  </sheetViews>
  <sheetFormatPr defaultRowHeight="15" x14ac:dyDescent="0.25"/>
  <cols>
    <col min="1" max="1" width="29.140625" style="3" bestFit="1" customWidth="1"/>
    <col min="2" max="2" width="16.7109375" bestFit="1" customWidth="1"/>
    <col min="7" max="7" width="9.140625" style="63"/>
  </cols>
  <sheetData>
    <row r="1" spans="1:5" x14ac:dyDescent="0.25">
      <c r="A1" s="59" t="s">
        <v>47</v>
      </c>
      <c r="B1" s="60" t="s">
        <v>25</v>
      </c>
      <c r="C1" s="60" t="s">
        <v>26</v>
      </c>
      <c r="D1" s="60" t="s">
        <v>27</v>
      </c>
      <c r="E1" s="60" t="s">
        <v>28</v>
      </c>
    </row>
    <row r="2" spans="1:5" x14ac:dyDescent="0.25">
      <c r="A2" s="6" t="s">
        <v>30</v>
      </c>
      <c r="B2" s="61">
        <f>Convergence!D8</f>
        <v>1.5</v>
      </c>
      <c r="C2" s="61">
        <f>Convergence!E8</f>
        <v>0.5</v>
      </c>
      <c r="D2" s="61">
        <f>Convergence!F8</f>
        <v>0</v>
      </c>
      <c r="E2" s="61">
        <f>Convergence!G8</f>
        <v>1.5</v>
      </c>
    </row>
    <row r="3" spans="1:5" x14ac:dyDescent="0.25">
      <c r="A3" s="6" t="s">
        <v>44</v>
      </c>
      <c r="B3" s="61">
        <f>Kinematics!D8</f>
        <v>0.75</v>
      </c>
      <c r="C3" s="61">
        <f>Kinematics!E8</f>
        <v>0.5</v>
      </c>
      <c r="D3" s="61">
        <f>Kinematics!F8</f>
        <v>1</v>
      </c>
      <c r="E3" s="61">
        <f>Kinematics!G8</f>
        <v>1.25</v>
      </c>
    </row>
    <row r="4" spans="1:5" x14ac:dyDescent="0.25">
      <c r="A4" s="61" t="s">
        <v>45</v>
      </c>
      <c r="B4" s="61">
        <f>'Contact pressure location'!D8</f>
        <v>0.5</v>
      </c>
      <c r="C4" s="61">
        <f>'Contact pressure location'!E8</f>
        <v>1</v>
      </c>
      <c r="D4" s="61">
        <f>'Contact pressure location'!F8</f>
        <v>1.75</v>
      </c>
      <c r="E4" s="61">
        <f>'Contact pressure location'!G8</f>
        <v>1.25</v>
      </c>
    </row>
    <row r="5" spans="1:5" x14ac:dyDescent="0.25">
      <c r="A5" s="61" t="s">
        <v>46</v>
      </c>
      <c r="B5" s="61">
        <f>'Contact pressure'!D8</f>
        <v>0.75</v>
      </c>
      <c r="C5" s="61">
        <f>'Contact pressure'!E8</f>
        <v>0.5</v>
      </c>
      <c r="D5" s="61">
        <f>'Contact pressure'!F8</f>
        <v>1.75</v>
      </c>
      <c r="E5" s="61">
        <f>'Contact pressure'!G8</f>
        <v>1</v>
      </c>
    </row>
    <row r="7" spans="1:5" x14ac:dyDescent="0.25">
      <c r="A7" s="59" t="s">
        <v>48</v>
      </c>
      <c r="B7" s="60" t="s">
        <v>25</v>
      </c>
      <c r="C7" s="60" t="s">
        <v>26</v>
      </c>
      <c r="D7" s="60" t="s">
        <v>27</v>
      </c>
      <c r="E7" s="60" t="s">
        <v>28</v>
      </c>
    </row>
    <row r="8" spans="1:5" x14ac:dyDescent="0.25">
      <c r="A8" s="6" t="s">
        <v>30</v>
      </c>
      <c r="B8" s="61">
        <f>Convergence!D13</f>
        <v>1</v>
      </c>
      <c r="C8" s="61">
        <f>Convergence!E13</f>
        <v>1</v>
      </c>
      <c r="D8" s="61">
        <f>Convergence!F13</f>
        <v>0</v>
      </c>
      <c r="E8" s="61">
        <f>Convergence!G13</f>
        <v>0.75</v>
      </c>
    </row>
    <row r="9" spans="1:5" x14ac:dyDescent="0.25">
      <c r="A9" s="6" t="s">
        <v>44</v>
      </c>
      <c r="B9" s="61">
        <f>Kinematics!D13</f>
        <v>0.75</v>
      </c>
      <c r="C9" s="61">
        <f>Kinematics!E13</f>
        <v>1.25</v>
      </c>
      <c r="D9" s="61">
        <f>Kinematics!F13</f>
        <v>0.5</v>
      </c>
      <c r="E9" s="61">
        <f>Kinematics!G13</f>
        <v>1.25</v>
      </c>
    </row>
    <row r="10" spans="1:5" x14ac:dyDescent="0.25">
      <c r="A10" s="61" t="s">
        <v>45</v>
      </c>
      <c r="B10" s="61">
        <f>'Contact pressure location'!D13</f>
        <v>0.75</v>
      </c>
      <c r="C10" s="61">
        <f>'Contact pressure location'!E13</f>
        <v>2.25</v>
      </c>
      <c r="D10" s="61">
        <f>'Contact pressure location'!F13</f>
        <v>0.75</v>
      </c>
      <c r="E10" s="61">
        <f>'Contact pressure location'!G13</f>
        <v>1.5</v>
      </c>
    </row>
    <row r="11" spans="1:5" x14ac:dyDescent="0.25">
      <c r="A11" s="61" t="s">
        <v>46</v>
      </c>
      <c r="B11" s="61">
        <f>'Contact pressure'!D13</f>
        <v>0.75</v>
      </c>
      <c r="C11" s="61">
        <f>'Contact pressure'!E13</f>
        <v>1</v>
      </c>
      <c r="D11" s="61">
        <f>'Contact pressure'!F13</f>
        <v>0.75</v>
      </c>
      <c r="E11" s="61">
        <f>'Contact pressure'!G13</f>
        <v>1.25</v>
      </c>
    </row>
    <row r="13" spans="1:5" x14ac:dyDescent="0.25">
      <c r="A13" s="59" t="s">
        <v>49</v>
      </c>
      <c r="B13" s="60" t="s">
        <v>25</v>
      </c>
      <c r="C13" s="60" t="s">
        <v>26</v>
      </c>
      <c r="D13" s="60" t="s">
        <v>27</v>
      </c>
      <c r="E13" s="60" t="s">
        <v>28</v>
      </c>
    </row>
    <row r="14" spans="1:5" x14ac:dyDescent="0.25">
      <c r="A14" s="6" t="s">
        <v>30</v>
      </c>
      <c r="B14" s="61">
        <f>Convergence!D18</f>
        <v>1</v>
      </c>
      <c r="C14" s="61">
        <f>Convergence!E18</f>
        <v>0.5</v>
      </c>
      <c r="D14" s="61">
        <f>Convergence!F18</f>
        <v>2</v>
      </c>
      <c r="E14" s="61">
        <f>Convergence!G18</f>
        <v>0.5</v>
      </c>
    </row>
    <row r="15" spans="1:5" x14ac:dyDescent="0.25">
      <c r="A15" s="6" t="s">
        <v>44</v>
      </c>
      <c r="B15" s="61">
        <f>Kinematics!D18</f>
        <v>1.5</v>
      </c>
      <c r="C15" s="61">
        <f>Kinematics!E18</f>
        <v>1.5</v>
      </c>
      <c r="D15" s="61">
        <f>Kinematics!F18</f>
        <v>1.25</v>
      </c>
      <c r="E15" s="61">
        <f>Kinematics!G18</f>
        <v>1.5</v>
      </c>
    </row>
    <row r="16" spans="1:5" x14ac:dyDescent="0.25">
      <c r="A16" s="61" t="s">
        <v>45</v>
      </c>
      <c r="B16" s="61">
        <f>'Contact pressure location'!D18</f>
        <v>1.25</v>
      </c>
      <c r="C16" s="61">
        <f>'Contact pressure location'!E18</f>
        <v>2</v>
      </c>
      <c r="D16" s="61">
        <f>'Contact pressure location'!F18</f>
        <v>1</v>
      </c>
      <c r="E16" s="61">
        <f>'Contact pressure location'!G18</f>
        <v>1</v>
      </c>
    </row>
    <row r="17" spans="1:5" x14ac:dyDescent="0.25">
      <c r="A17" s="61" t="s">
        <v>46</v>
      </c>
      <c r="B17" s="61">
        <f>'Contact pressure'!D18</f>
        <v>1.25</v>
      </c>
      <c r="C17" s="61">
        <f>'Contact pressure'!E18</f>
        <v>1.75</v>
      </c>
      <c r="D17" s="61">
        <f>'Contact pressure'!F18</f>
        <v>1.5</v>
      </c>
      <c r="E17" s="61">
        <f>'Contact pressure'!G18</f>
        <v>1.5</v>
      </c>
    </row>
    <row r="19" spans="1:5" x14ac:dyDescent="0.25">
      <c r="A19" s="59" t="s">
        <v>50</v>
      </c>
      <c r="B19" s="60" t="s">
        <v>25</v>
      </c>
      <c r="C19" s="60" t="s">
        <v>26</v>
      </c>
      <c r="D19" s="60" t="s">
        <v>27</v>
      </c>
      <c r="E19" s="60" t="s">
        <v>28</v>
      </c>
    </row>
    <row r="20" spans="1:5" x14ac:dyDescent="0.25">
      <c r="A20" s="6" t="s">
        <v>30</v>
      </c>
      <c r="B20" s="61">
        <f>Convergence!D23</f>
        <v>2</v>
      </c>
      <c r="C20" s="61">
        <f>Convergence!E23</f>
        <v>0.25</v>
      </c>
      <c r="D20" s="61">
        <f>Convergence!F23</f>
        <v>0.25</v>
      </c>
      <c r="E20" s="61">
        <f>Convergence!G23</f>
        <v>2</v>
      </c>
    </row>
    <row r="21" spans="1:5" x14ac:dyDescent="0.25">
      <c r="A21" s="6" t="s">
        <v>44</v>
      </c>
      <c r="B21" s="61">
        <f>Kinematics!D23</f>
        <v>1.75</v>
      </c>
      <c r="C21" s="61">
        <f>Kinematics!E23</f>
        <v>1</v>
      </c>
      <c r="D21" s="61">
        <f>Kinematics!F23</f>
        <v>1.25</v>
      </c>
      <c r="E21" s="61">
        <f>Kinematics!G23</f>
        <v>1.75</v>
      </c>
    </row>
    <row r="22" spans="1:5" x14ac:dyDescent="0.25">
      <c r="A22" s="61" t="s">
        <v>45</v>
      </c>
      <c r="B22" s="61">
        <f>'Contact pressure location'!D23</f>
        <v>1.25</v>
      </c>
      <c r="C22" s="61">
        <f>'Contact pressure location'!E23</f>
        <v>1</v>
      </c>
      <c r="D22" s="61">
        <f>'Contact pressure location'!F23</f>
        <v>1.75</v>
      </c>
      <c r="E22" s="61">
        <f>'Contact pressure location'!G23</f>
        <v>1.5</v>
      </c>
    </row>
    <row r="23" spans="1:5" x14ac:dyDescent="0.25">
      <c r="A23" s="61" t="s">
        <v>46</v>
      </c>
      <c r="B23" s="61">
        <f>'Contact pressure'!D23</f>
        <v>1</v>
      </c>
      <c r="C23" s="61">
        <f>'Contact pressure'!E23</f>
        <v>0.75</v>
      </c>
      <c r="D23" s="61">
        <f>'Contact pressure'!F23</f>
        <v>2</v>
      </c>
      <c r="E23" s="61">
        <f>'Contact pressure'!G23</f>
        <v>1</v>
      </c>
    </row>
    <row r="25" spans="1:5" x14ac:dyDescent="0.25">
      <c r="A25" s="59" t="s">
        <v>51</v>
      </c>
      <c r="B25" s="60" t="s">
        <v>25</v>
      </c>
      <c r="C25" s="60" t="s">
        <v>26</v>
      </c>
      <c r="D25" s="60" t="s">
        <v>27</v>
      </c>
      <c r="E25" s="60" t="s">
        <v>28</v>
      </c>
    </row>
    <row r="26" spans="1:5" x14ac:dyDescent="0.25">
      <c r="A26" s="6" t="s">
        <v>30</v>
      </c>
      <c r="B26" s="61">
        <f>Convergence!D28</f>
        <v>2.5</v>
      </c>
      <c r="C26" s="61">
        <f>Convergence!E28</f>
        <v>0.25</v>
      </c>
      <c r="D26" s="61">
        <f>Convergence!F28</f>
        <v>1.5</v>
      </c>
      <c r="E26" s="61">
        <f>Convergence!G28</f>
        <v>0.75</v>
      </c>
    </row>
    <row r="27" spans="1:5" x14ac:dyDescent="0.25">
      <c r="A27" s="6" t="s">
        <v>44</v>
      </c>
      <c r="B27" s="61">
        <f>Kinematics!D28</f>
        <v>2.25</v>
      </c>
      <c r="C27" s="61">
        <f>Kinematics!E28</f>
        <v>1.5</v>
      </c>
      <c r="D27" s="61">
        <f>Kinematics!F28</f>
        <v>1.5</v>
      </c>
      <c r="E27" s="61">
        <f>Kinematics!G28</f>
        <v>2.25</v>
      </c>
    </row>
    <row r="28" spans="1:5" x14ac:dyDescent="0.25">
      <c r="A28" s="61" t="s">
        <v>45</v>
      </c>
      <c r="B28" s="61">
        <f>'Contact pressure location'!D28</f>
        <v>2.25</v>
      </c>
      <c r="C28" s="61">
        <f>'Contact pressure location'!E28</f>
        <v>1.75</v>
      </c>
      <c r="D28" s="61">
        <f>'Contact pressure location'!F28</f>
        <v>2.25</v>
      </c>
      <c r="E28" s="61">
        <f>'Contact pressure location'!G28</f>
        <v>2.25</v>
      </c>
    </row>
    <row r="29" spans="1:5" x14ac:dyDescent="0.25">
      <c r="A29" s="61" t="s">
        <v>46</v>
      </c>
      <c r="B29" s="61">
        <f>'Contact pressure'!D28</f>
        <v>2.25</v>
      </c>
      <c r="C29" s="61">
        <f>'Contact pressure'!E28</f>
        <v>1.25</v>
      </c>
      <c r="D29" s="61">
        <f>'Contact pressure'!F28</f>
        <v>1.75</v>
      </c>
      <c r="E29" s="61">
        <f>'Contact pressure'!G28</f>
        <v>1.25</v>
      </c>
    </row>
    <row r="31" spans="1:5" x14ac:dyDescent="0.25">
      <c r="A31" s="59" t="s">
        <v>52</v>
      </c>
      <c r="B31" s="60" t="s">
        <v>25</v>
      </c>
      <c r="C31" s="60" t="s">
        <v>26</v>
      </c>
      <c r="D31" s="60" t="s">
        <v>27</v>
      </c>
      <c r="E31" s="60" t="s">
        <v>28</v>
      </c>
    </row>
    <row r="32" spans="1:5" x14ac:dyDescent="0.25">
      <c r="A32" s="6" t="s">
        <v>30</v>
      </c>
      <c r="B32" s="61">
        <f>Convergence!D33</f>
        <v>1</v>
      </c>
      <c r="C32" s="61">
        <f>Convergence!E33</f>
        <v>1.25</v>
      </c>
      <c r="D32" s="61">
        <f>Convergence!F33</f>
        <v>0.25</v>
      </c>
      <c r="E32" s="61">
        <f>Convergence!G33</f>
        <v>0.5</v>
      </c>
    </row>
    <row r="33" spans="1:5" x14ac:dyDescent="0.25">
      <c r="A33" s="6" t="s">
        <v>44</v>
      </c>
      <c r="B33" s="61">
        <f>Kinematics!D33</f>
        <v>1.5</v>
      </c>
      <c r="C33" s="61">
        <f>Kinematics!E33</f>
        <v>1</v>
      </c>
      <c r="D33" s="61">
        <f>Kinematics!F33</f>
        <v>0.75</v>
      </c>
      <c r="E33" s="61">
        <f>Kinematics!G33</f>
        <v>1.5</v>
      </c>
    </row>
    <row r="34" spans="1:5" x14ac:dyDescent="0.25">
      <c r="A34" s="61" t="s">
        <v>45</v>
      </c>
      <c r="B34" s="61">
        <f>'Contact pressure location'!D33</f>
        <v>1.25</v>
      </c>
      <c r="C34" s="61">
        <f>'Contact pressure location'!E33</f>
        <v>1.25</v>
      </c>
      <c r="D34" s="61">
        <f>'Contact pressure location'!F33</f>
        <v>1.5</v>
      </c>
      <c r="E34" s="61">
        <f>'Contact pressure location'!G33</f>
        <v>1.5</v>
      </c>
    </row>
    <row r="35" spans="1:5" x14ac:dyDescent="0.25">
      <c r="A35" s="61" t="s">
        <v>46</v>
      </c>
      <c r="B35" s="61">
        <f>'Contact pressure'!D33</f>
        <v>1.25</v>
      </c>
      <c r="C35" s="61">
        <f>'Contact pressure'!E33</f>
        <v>1</v>
      </c>
      <c r="D35" s="61">
        <f>'Contact pressure'!F33</f>
        <v>1</v>
      </c>
      <c r="E35" s="61">
        <f>'Contact pressure'!G33</f>
        <v>1.5</v>
      </c>
    </row>
    <row r="37" spans="1:5" x14ac:dyDescent="0.25">
      <c r="A37" s="59" t="s">
        <v>53</v>
      </c>
      <c r="B37" s="60" t="s">
        <v>25</v>
      </c>
      <c r="C37" s="60" t="s">
        <v>26</v>
      </c>
      <c r="D37" s="60" t="s">
        <v>27</v>
      </c>
      <c r="E37" s="60" t="s">
        <v>28</v>
      </c>
    </row>
    <row r="38" spans="1:5" x14ac:dyDescent="0.25">
      <c r="A38" s="6" t="s">
        <v>30</v>
      </c>
      <c r="B38" s="61">
        <f>Convergence!D38</f>
        <v>1.5</v>
      </c>
      <c r="C38" s="61">
        <f>Convergence!E38</f>
        <v>1.75</v>
      </c>
      <c r="D38" s="61">
        <f>Convergence!F38</f>
        <v>1.75</v>
      </c>
      <c r="E38" s="61">
        <f>Convergence!G38</f>
        <v>0.75</v>
      </c>
    </row>
    <row r="39" spans="1:5" x14ac:dyDescent="0.25">
      <c r="A39" s="6" t="s">
        <v>44</v>
      </c>
      <c r="B39" s="61">
        <f>Kinematics!D38</f>
        <v>1.75</v>
      </c>
      <c r="C39" s="61">
        <f>Kinematics!E38</f>
        <v>1.5</v>
      </c>
      <c r="D39" s="61">
        <f>Kinematics!F38</f>
        <v>1.75</v>
      </c>
      <c r="E39" s="61">
        <f>Kinematics!G38</f>
        <v>1.75</v>
      </c>
    </row>
    <row r="40" spans="1:5" x14ac:dyDescent="0.25">
      <c r="A40" s="61" t="s">
        <v>45</v>
      </c>
      <c r="B40" s="61">
        <f>'Contact pressure location'!D38</f>
        <v>1.75</v>
      </c>
      <c r="C40" s="61">
        <f>'Contact pressure location'!E38</f>
        <v>2</v>
      </c>
      <c r="D40" s="61">
        <f>'Contact pressure location'!F38</f>
        <v>1.5</v>
      </c>
      <c r="E40" s="61">
        <f>'Contact pressure location'!G38</f>
        <v>1.5</v>
      </c>
    </row>
    <row r="41" spans="1:5" x14ac:dyDescent="0.25">
      <c r="A41" s="61" t="s">
        <v>46</v>
      </c>
      <c r="B41" s="61">
        <f>'Contact pressure'!D38</f>
        <v>1.5</v>
      </c>
      <c r="C41" s="61">
        <f>'Contact pressure'!E38</f>
        <v>1.25</v>
      </c>
      <c r="D41" s="61">
        <f>'Contact pressure'!F38</f>
        <v>1</v>
      </c>
      <c r="E41" s="61">
        <f>'Contact pressure'!G38</f>
        <v>1.5</v>
      </c>
    </row>
    <row r="43" spans="1:5" x14ac:dyDescent="0.25">
      <c r="A43" s="59" t="s">
        <v>54</v>
      </c>
      <c r="B43" s="60" t="s">
        <v>25</v>
      </c>
      <c r="C43" s="60" t="s">
        <v>26</v>
      </c>
      <c r="D43" s="60" t="s">
        <v>27</v>
      </c>
      <c r="E43" s="60" t="s">
        <v>28</v>
      </c>
    </row>
    <row r="44" spans="1:5" x14ac:dyDescent="0.25">
      <c r="A44" s="6" t="s">
        <v>30</v>
      </c>
      <c r="B44" s="61">
        <f>Convergence!D43</f>
        <v>1.5</v>
      </c>
      <c r="C44" s="61">
        <f>Convergence!E43</f>
        <v>0.5</v>
      </c>
      <c r="D44" s="61">
        <f>Convergence!F43</f>
        <v>0.25</v>
      </c>
      <c r="E44" s="61">
        <f>Convergence!G43</f>
        <v>0.5</v>
      </c>
    </row>
    <row r="45" spans="1:5" x14ac:dyDescent="0.25">
      <c r="A45" s="6" t="s">
        <v>44</v>
      </c>
      <c r="B45" s="61">
        <f>Kinematics!D43</f>
        <v>1.5</v>
      </c>
      <c r="C45" s="61">
        <f>Kinematics!E43</f>
        <v>1</v>
      </c>
      <c r="D45" s="61">
        <f>Kinematics!F43</f>
        <v>1</v>
      </c>
      <c r="E45" s="61">
        <f>Kinematics!G43</f>
        <v>1.5</v>
      </c>
    </row>
    <row r="46" spans="1:5" x14ac:dyDescent="0.25">
      <c r="A46" s="61" t="s">
        <v>45</v>
      </c>
      <c r="B46" s="61">
        <f>'Contact pressure location'!D43</f>
        <v>1</v>
      </c>
      <c r="C46" s="61">
        <f>'Contact pressure location'!E43</f>
        <v>1.25</v>
      </c>
      <c r="D46" s="61">
        <f>'Contact pressure location'!F43</f>
        <v>1.75</v>
      </c>
      <c r="E46" s="61">
        <f>'Contact pressure location'!G43</f>
        <v>1.25</v>
      </c>
    </row>
    <row r="47" spans="1:5" x14ac:dyDescent="0.25">
      <c r="A47" s="61" t="s">
        <v>46</v>
      </c>
      <c r="B47" s="61">
        <f>'Contact pressure'!D43</f>
        <v>0.75</v>
      </c>
      <c r="C47" s="61">
        <f>'Contact pressure'!E43</f>
        <v>0.75</v>
      </c>
      <c r="D47" s="61">
        <f>'Contact pressure'!F43</f>
        <v>1.75</v>
      </c>
      <c r="E47" s="61">
        <f>'Contact pressure'!G43</f>
        <v>1.25</v>
      </c>
    </row>
    <row r="49" spans="1:5" x14ac:dyDescent="0.25">
      <c r="A49" s="60" t="s">
        <v>55</v>
      </c>
      <c r="B49" s="60" t="s">
        <v>25</v>
      </c>
      <c r="C49" s="60" t="s">
        <v>26</v>
      </c>
      <c r="D49" s="60" t="s">
        <v>27</v>
      </c>
      <c r="E49" s="60" t="s">
        <v>28</v>
      </c>
    </row>
    <row r="50" spans="1:5" x14ac:dyDescent="0.25">
      <c r="A50" s="6" t="s">
        <v>30</v>
      </c>
      <c r="B50" s="61">
        <f>Convergence!D48</f>
        <v>1</v>
      </c>
      <c r="C50" s="61">
        <f>Convergence!E48</f>
        <v>0.75</v>
      </c>
      <c r="D50" s="61">
        <f>Convergence!F48</f>
        <v>0.5</v>
      </c>
      <c r="E50" s="61">
        <f>Convergence!G48</f>
        <v>0.5</v>
      </c>
    </row>
    <row r="51" spans="1:5" x14ac:dyDescent="0.25">
      <c r="A51" s="6" t="s">
        <v>44</v>
      </c>
      <c r="B51" s="61">
        <f>Kinematics!D48</f>
        <v>1.25</v>
      </c>
      <c r="C51" s="61">
        <f>Kinematics!E48</f>
        <v>1.25</v>
      </c>
      <c r="D51" s="61">
        <f>Kinematics!F48</f>
        <v>0.75</v>
      </c>
      <c r="E51" s="61">
        <f>Kinematics!G48</f>
        <v>1.75</v>
      </c>
    </row>
    <row r="52" spans="1:5" x14ac:dyDescent="0.25">
      <c r="A52" s="61" t="s">
        <v>45</v>
      </c>
      <c r="B52" s="61">
        <f>'Contact pressure location'!D48</f>
        <v>1.25</v>
      </c>
      <c r="C52" s="61">
        <f>'Contact pressure location'!E48</f>
        <v>1.75</v>
      </c>
      <c r="D52" s="61">
        <f>'Contact pressure location'!F48</f>
        <v>1.25</v>
      </c>
      <c r="E52" s="61">
        <f>'Contact pressure location'!G48</f>
        <v>1.5</v>
      </c>
    </row>
    <row r="53" spans="1:5" x14ac:dyDescent="0.25">
      <c r="A53" s="61" t="s">
        <v>46</v>
      </c>
      <c r="B53" s="61">
        <f>'Contact pressure'!D48</f>
        <v>1</v>
      </c>
      <c r="C53" s="61">
        <f>'Contact pressure'!E48</f>
        <v>1</v>
      </c>
      <c r="D53" s="61">
        <f>'Contact pressure'!F48</f>
        <v>1.5</v>
      </c>
      <c r="E53" s="61">
        <f>'Contact pressure'!G48</f>
        <v>1.5</v>
      </c>
    </row>
    <row r="55" spans="1:5" x14ac:dyDescent="0.25">
      <c r="A55" s="60" t="s">
        <v>56</v>
      </c>
      <c r="B55" s="60" t="s">
        <v>25</v>
      </c>
      <c r="C55" s="60" t="s">
        <v>26</v>
      </c>
      <c r="D55" s="60" t="s">
        <v>27</v>
      </c>
      <c r="E55" s="60" t="s">
        <v>28</v>
      </c>
    </row>
    <row r="56" spans="1:5" x14ac:dyDescent="0.25">
      <c r="A56" s="6" t="s">
        <v>30</v>
      </c>
      <c r="B56" s="61">
        <f>Convergence!D53</f>
        <v>0.75</v>
      </c>
      <c r="C56" s="61">
        <f>Convergence!E53</f>
        <v>2.5</v>
      </c>
      <c r="D56" s="61">
        <f>Convergence!F53</f>
        <v>0</v>
      </c>
      <c r="E56" s="61">
        <f>Convergence!G53</f>
        <v>0.5</v>
      </c>
    </row>
    <row r="57" spans="1:5" x14ac:dyDescent="0.25">
      <c r="A57" s="6" t="s">
        <v>44</v>
      </c>
      <c r="B57" s="61">
        <f>Kinematics!D53</f>
        <v>0.75</v>
      </c>
      <c r="C57" s="61">
        <f>Kinematics!E53</f>
        <v>1.5</v>
      </c>
      <c r="D57" s="61">
        <f>Kinematics!F53</f>
        <v>0.5</v>
      </c>
      <c r="E57" s="61">
        <f>Kinematics!G53</f>
        <v>1.25</v>
      </c>
    </row>
    <row r="58" spans="1:5" x14ac:dyDescent="0.25">
      <c r="A58" s="61" t="s">
        <v>45</v>
      </c>
      <c r="B58" s="61">
        <f>'Contact pressure location'!D53</f>
        <v>0.25</v>
      </c>
      <c r="C58" s="61">
        <f>'Contact pressure location'!E53</f>
        <v>1.5</v>
      </c>
      <c r="D58" s="61">
        <f>'Contact pressure location'!F53</f>
        <v>0.75</v>
      </c>
      <c r="E58" s="61">
        <f>'Contact pressure location'!G53</f>
        <v>1.25</v>
      </c>
    </row>
    <row r="59" spans="1:5" x14ac:dyDescent="0.25">
      <c r="A59" s="61" t="s">
        <v>46</v>
      </c>
      <c r="B59" s="61">
        <f>'Contact pressure'!D53</f>
        <v>0.5</v>
      </c>
      <c r="C59" s="61">
        <f>'Contact pressure'!E53</f>
        <v>1.5</v>
      </c>
      <c r="D59" s="61">
        <f>'Contact pressure'!F53</f>
        <v>0.75</v>
      </c>
      <c r="E59" s="61">
        <f>'Contact pressure'!G53</f>
        <v>1.5</v>
      </c>
    </row>
    <row r="61" spans="1:5" x14ac:dyDescent="0.25">
      <c r="A61" s="60" t="s">
        <v>57</v>
      </c>
      <c r="B61" s="60" t="s">
        <v>25</v>
      </c>
      <c r="C61" s="60" t="s">
        <v>26</v>
      </c>
      <c r="D61" s="60" t="s">
        <v>27</v>
      </c>
      <c r="E61" s="60" t="s">
        <v>28</v>
      </c>
    </row>
    <row r="62" spans="1:5" x14ac:dyDescent="0.25">
      <c r="A62" s="6" t="s">
        <v>30</v>
      </c>
      <c r="B62" s="61">
        <f>Convergence!D58</f>
        <v>0.75</v>
      </c>
      <c r="C62" s="61">
        <f>Convergence!E58</f>
        <v>0.5</v>
      </c>
      <c r="D62" s="61">
        <f>Convergence!F58</f>
        <v>0</v>
      </c>
      <c r="E62" s="61">
        <f>Convergence!G58</f>
        <v>0.75</v>
      </c>
    </row>
    <row r="63" spans="1:5" x14ac:dyDescent="0.25">
      <c r="A63" s="6" t="s">
        <v>44</v>
      </c>
      <c r="B63" s="61">
        <f>Kinematics!D58</f>
        <v>1.25</v>
      </c>
      <c r="C63" s="61">
        <f>Kinematics!E58</f>
        <v>1.25</v>
      </c>
      <c r="D63" s="61">
        <f>Kinematics!F58</f>
        <v>1.25</v>
      </c>
      <c r="E63" s="61">
        <f>Kinematics!G58</f>
        <v>1.25</v>
      </c>
    </row>
    <row r="64" spans="1:5" x14ac:dyDescent="0.25">
      <c r="A64" s="61" t="s">
        <v>45</v>
      </c>
      <c r="B64" s="61">
        <f>'Contact pressure location'!D58</f>
        <v>1.75</v>
      </c>
      <c r="C64" s="61">
        <f>'Contact pressure location'!E58</f>
        <v>2.25</v>
      </c>
      <c r="D64" s="61">
        <f>'Contact pressure location'!F58</f>
        <v>1</v>
      </c>
      <c r="E64" s="61">
        <f>'Contact pressure location'!G58</f>
        <v>1</v>
      </c>
    </row>
    <row r="65" spans="1:7" x14ac:dyDescent="0.25">
      <c r="A65" s="61" t="s">
        <v>46</v>
      </c>
      <c r="B65" s="61">
        <f>'Contact pressure'!D58</f>
        <v>1</v>
      </c>
      <c r="C65" s="61">
        <f>'Contact pressure'!E58</f>
        <v>1.25</v>
      </c>
      <c r="D65" s="61">
        <f>'Contact pressure'!F58</f>
        <v>1.25</v>
      </c>
      <c r="E65" s="61">
        <f>'Contact pressure'!G58</f>
        <v>1.5</v>
      </c>
    </row>
    <row r="67" spans="1:7" x14ac:dyDescent="0.25">
      <c r="A67" s="60" t="s">
        <v>58</v>
      </c>
      <c r="B67" s="60" t="s">
        <v>25</v>
      </c>
      <c r="C67" s="60" t="s">
        <v>26</v>
      </c>
      <c r="D67" s="60" t="s">
        <v>27</v>
      </c>
      <c r="E67" s="60" t="s">
        <v>28</v>
      </c>
    </row>
    <row r="68" spans="1:7" x14ac:dyDescent="0.25">
      <c r="A68" s="6" t="s">
        <v>30</v>
      </c>
      <c r="B68" s="61">
        <f>Convergence!D63</f>
        <v>1</v>
      </c>
      <c r="C68" s="61">
        <f>Convergence!E63</f>
        <v>0.5</v>
      </c>
      <c r="D68" s="61">
        <f>Convergence!F63</f>
        <v>0</v>
      </c>
      <c r="E68" s="61">
        <f>Convergence!G63</f>
        <v>0.5</v>
      </c>
    </row>
    <row r="69" spans="1:7" x14ac:dyDescent="0.25">
      <c r="A69" s="6" t="s">
        <v>44</v>
      </c>
      <c r="B69" s="61">
        <f>Kinematics!D63</f>
        <v>1</v>
      </c>
      <c r="C69" s="61">
        <f>Kinematics!E63</f>
        <v>0.75</v>
      </c>
      <c r="D69" s="61">
        <f>Kinematics!F63</f>
        <v>0.5</v>
      </c>
      <c r="E69" s="61">
        <f>Kinematics!G63</f>
        <v>1.5</v>
      </c>
    </row>
    <row r="70" spans="1:7" x14ac:dyDescent="0.25">
      <c r="A70" s="61" t="s">
        <v>45</v>
      </c>
      <c r="B70" s="61">
        <f>'Contact pressure location'!D63</f>
        <v>0</v>
      </c>
      <c r="C70" s="61">
        <f>'Contact pressure location'!E63</f>
        <v>1</v>
      </c>
      <c r="D70" s="61">
        <f>'Contact pressure location'!F63</f>
        <v>0.75</v>
      </c>
      <c r="E70" s="61">
        <f>'Contact pressure location'!G63</f>
        <v>1.25</v>
      </c>
    </row>
    <row r="71" spans="1:7" x14ac:dyDescent="0.25">
      <c r="A71" s="61" t="s">
        <v>46</v>
      </c>
      <c r="B71" s="61">
        <f>'Contact pressure'!D63</f>
        <v>0.5</v>
      </c>
      <c r="C71" s="61">
        <f>'Contact pressure'!E63</f>
        <v>0.5</v>
      </c>
      <c r="D71" s="61">
        <f>'Contact pressure'!F63</f>
        <v>1.25</v>
      </c>
      <c r="E71" s="61">
        <f>'Contact pressure'!G63</f>
        <v>1</v>
      </c>
    </row>
    <row r="73" spans="1:7" x14ac:dyDescent="0.25">
      <c r="A73" s="60" t="s">
        <v>4</v>
      </c>
      <c r="B73" s="60" t="s">
        <v>25</v>
      </c>
      <c r="C73" s="60" t="s">
        <v>26</v>
      </c>
      <c r="D73" s="60" t="s">
        <v>27</v>
      </c>
      <c r="E73" s="60" t="s">
        <v>28</v>
      </c>
    </row>
    <row r="74" spans="1:7" x14ac:dyDescent="0.25">
      <c r="A74" s="6" t="s">
        <v>30</v>
      </c>
      <c r="B74" s="61">
        <f>Convergence!D68</f>
        <v>0.75</v>
      </c>
      <c r="C74" s="61">
        <f>Convergence!E68</f>
        <v>0.5</v>
      </c>
      <c r="D74" s="61">
        <f>Convergence!F68</f>
        <v>0</v>
      </c>
      <c r="E74" s="61">
        <f>Convergence!G68</f>
        <v>0.25</v>
      </c>
    </row>
    <row r="75" spans="1:7" x14ac:dyDescent="0.25">
      <c r="A75" s="6" t="s">
        <v>44</v>
      </c>
      <c r="B75" s="61">
        <f>Kinematics!D68</f>
        <v>0.5</v>
      </c>
      <c r="C75" s="61">
        <f>Kinematics!E68</f>
        <v>0.5</v>
      </c>
      <c r="D75" s="61">
        <f>Kinematics!F68</f>
        <v>0.5</v>
      </c>
      <c r="E75" s="61">
        <f>Kinematics!G68</f>
        <v>0.5</v>
      </c>
    </row>
    <row r="76" spans="1:7" x14ac:dyDescent="0.25">
      <c r="A76" s="61" t="s">
        <v>45</v>
      </c>
      <c r="B76" s="61">
        <f>'Contact pressure location'!D68</f>
        <v>0.75</v>
      </c>
      <c r="C76" s="61">
        <f>'Contact pressure location'!E68</f>
        <v>1</v>
      </c>
      <c r="D76" s="61">
        <f>'Contact pressure location'!F68</f>
        <v>1</v>
      </c>
      <c r="E76" s="61">
        <f>'Contact pressure location'!G68</f>
        <v>0.75</v>
      </c>
    </row>
    <row r="77" spans="1:7" x14ac:dyDescent="0.25">
      <c r="A77" s="61" t="s">
        <v>46</v>
      </c>
      <c r="B77" s="61">
        <f>'Contact pressure'!D68</f>
        <v>1</v>
      </c>
      <c r="C77" s="61">
        <f>'Contact pressure'!E68</f>
        <v>0.5</v>
      </c>
      <c r="D77" s="61">
        <f>'Contact pressure'!F68</f>
        <v>1</v>
      </c>
      <c r="E77" s="61">
        <f>'Contact pressure'!G68</f>
        <v>0.75</v>
      </c>
    </row>
    <row r="79" spans="1:7" x14ac:dyDescent="0.25">
      <c r="A79" s="60" t="s">
        <v>6</v>
      </c>
      <c r="B79" s="60" t="s">
        <v>25</v>
      </c>
      <c r="C79" s="60" t="s">
        <v>26</v>
      </c>
      <c r="D79" s="60" t="s">
        <v>27</v>
      </c>
      <c r="E79" s="60" t="s">
        <v>28</v>
      </c>
      <c r="G79" s="60"/>
    </row>
    <row r="80" spans="1:7" x14ac:dyDescent="0.25">
      <c r="A80" s="6" t="s">
        <v>30</v>
      </c>
      <c r="B80" s="61">
        <f>Convergence!D74</f>
        <v>1.75</v>
      </c>
      <c r="C80" s="61">
        <f>Convergence!E74</f>
        <v>0.25</v>
      </c>
      <c r="D80" s="61">
        <f>Convergence!F74</f>
        <v>0</v>
      </c>
      <c r="E80" s="61">
        <f>Convergence!G74</f>
        <v>1</v>
      </c>
    </row>
    <row r="81" spans="1:5" x14ac:dyDescent="0.25">
      <c r="A81" s="6" t="s">
        <v>44</v>
      </c>
      <c r="B81" s="61">
        <f>Kinematics!D74</f>
        <v>1.5</v>
      </c>
      <c r="C81" s="61">
        <f>Kinematics!E74</f>
        <v>2.25</v>
      </c>
      <c r="D81" s="61">
        <f>Kinematics!F74</f>
        <v>2.5</v>
      </c>
      <c r="E81" s="61">
        <f>Kinematics!G74</f>
        <v>2.75</v>
      </c>
    </row>
    <row r="82" spans="1:5" x14ac:dyDescent="0.25">
      <c r="A82" s="61" t="s">
        <v>45</v>
      </c>
      <c r="B82" s="61">
        <f>'Contact pressure location'!D74</f>
        <v>2</v>
      </c>
      <c r="C82" s="61">
        <f>'Contact pressure location'!E74</f>
        <v>2.5</v>
      </c>
      <c r="D82" s="61">
        <f>'Contact pressure location'!F74</f>
        <v>2.25</v>
      </c>
      <c r="E82" s="61">
        <f>'Contact pressure location'!G74</f>
        <v>3</v>
      </c>
    </row>
    <row r="83" spans="1:5" x14ac:dyDescent="0.25">
      <c r="A83" s="61" t="s">
        <v>46</v>
      </c>
      <c r="B83" s="61">
        <f>'Contact pressure'!D74</f>
        <v>3</v>
      </c>
      <c r="C83" s="61">
        <f>'Contact pressure'!E74</f>
        <v>3</v>
      </c>
      <c r="D83" s="61">
        <f>'Contact pressure'!F74</f>
        <v>3</v>
      </c>
      <c r="E83" s="61">
        <f>'Contact pressure'!G74</f>
        <v>3</v>
      </c>
    </row>
    <row r="85" spans="1:5" x14ac:dyDescent="0.25">
      <c r="A85" s="60" t="s">
        <v>7</v>
      </c>
      <c r="B85" s="60" t="s">
        <v>25</v>
      </c>
      <c r="C85" s="60" t="s">
        <v>26</v>
      </c>
      <c r="D85" s="60" t="s">
        <v>27</v>
      </c>
      <c r="E85" s="60" t="s">
        <v>28</v>
      </c>
    </row>
    <row r="86" spans="1:5" x14ac:dyDescent="0.25">
      <c r="A86" s="6" t="s">
        <v>30</v>
      </c>
      <c r="B86" s="61">
        <f>Convergence!D79</f>
        <v>2</v>
      </c>
      <c r="C86" s="61">
        <f>Convergence!E79</f>
        <v>1.75</v>
      </c>
      <c r="D86" s="61">
        <f>Convergence!F79</f>
        <v>0.5</v>
      </c>
      <c r="E86" s="61">
        <f>Convergence!G79</f>
        <v>0.75</v>
      </c>
    </row>
    <row r="87" spans="1:5" x14ac:dyDescent="0.25">
      <c r="A87" s="6" t="s">
        <v>44</v>
      </c>
      <c r="B87" s="61">
        <f>Kinematics!D79</f>
        <v>1.25</v>
      </c>
      <c r="C87" s="61">
        <f>Kinematics!E79</f>
        <v>2</v>
      </c>
      <c r="D87" s="61">
        <f>Kinematics!F79</f>
        <v>1.75</v>
      </c>
      <c r="E87" s="61">
        <f>Kinematics!G79</f>
        <v>2.25</v>
      </c>
    </row>
    <row r="88" spans="1:5" x14ac:dyDescent="0.25">
      <c r="A88" s="61" t="s">
        <v>45</v>
      </c>
      <c r="B88" s="61">
        <f>'Contact pressure location'!D79</f>
        <v>1.5</v>
      </c>
      <c r="C88" s="61">
        <f>'Contact pressure location'!E79</f>
        <v>1.75</v>
      </c>
      <c r="D88" s="61">
        <f>'Contact pressure location'!F79</f>
        <v>1.5</v>
      </c>
      <c r="E88" s="61">
        <f>'Contact pressure location'!G79</f>
        <v>1.75</v>
      </c>
    </row>
    <row r="89" spans="1:5" x14ac:dyDescent="0.25">
      <c r="A89" s="61" t="s">
        <v>46</v>
      </c>
      <c r="B89" s="61">
        <f>'Contact pressure'!D79</f>
        <v>3</v>
      </c>
      <c r="C89" s="61">
        <f>'Contact pressure'!E79</f>
        <v>3</v>
      </c>
      <c r="D89" s="61">
        <f>'Contact pressure'!F79</f>
        <v>3</v>
      </c>
      <c r="E89" s="61">
        <f>'Contact pressure'!G79</f>
        <v>3</v>
      </c>
    </row>
    <row r="91" spans="1:5" x14ac:dyDescent="0.25">
      <c r="A91" s="60" t="s">
        <v>8</v>
      </c>
      <c r="B91" s="60" t="s">
        <v>25</v>
      </c>
      <c r="C91" s="60" t="s">
        <v>26</v>
      </c>
      <c r="D91" s="60" t="s">
        <v>27</v>
      </c>
      <c r="E91" s="60" t="s">
        <v>28</v>
      </c>
    </row>
    <row r="92" spans="1:5" x14ac:dyDescent="0.25">
      <c r="A92" s="6" t="s">
        <v>30</v>
      </c>
      <c r="B92" s="61">
        <f>Convergence!D84</f>
        <v>3</v>
      </c>
      <c r="C92" s="61">
        <f>Convergence!E84</f>
        <v>3</v>
      </c>
      <c r="D92" s="61">
        <f>Convergence!F84</f>
        <v>3</v>
      </c>
      <c r="E92" s="61">
        <f>Convergence!G84</f>
        <v>3</v>
      </c>
    </row>
    <row r="93" spans="1:5" x14ac:dyDescent="0.25">
      <c r="A93" s="6" t="s">
        <v>44</v>
      </c>
      <c r="B93" s="61" t="e">
        <f>Kinematics!D84</f>
        <v>#DIV/0!</v>
      </c>
      <c r="C93" s="61" t="e">
        <f>Kinematics!E84</f>
        <v>#DIV/0!</v>
      </c>
      <c r="D93" s="61" t="e">
        <f>Kinematics!F84</f>
        <v>#DIV/0!</v>
      </c>
      <c r="E93" s="61" t="e">
        <f>Kinematics!G84</f>
        <v>#DIV/0!</v>
      </c>
    </row>
    <row r="94" spans="1:5" x14ac:dyDescent="0.25">
      <c r="A94" s="61" t="s">
        <v>45</v>
      </c>
      <c r="B94" s="61" t="e">
        <f>'Contact pressure location'!D84</f>
        <v>#DIV/0!</v>
      </c>
      <c r="C94" s="61" t="e">
        <f>'Contact pressure location'!E84</f>
        <v>#DIV/0!</v>
      </c>
      <c r="D94" s="61" t="e">
        <f>'Contact pressure location'!F84</f>
        <v>#DIV/0!</v>
      </c>
      <c r="E94" s="61" t="e">
        <f>'Contact pressure location'!G84</f>
        <v>#DIV/0!</v>
      </c>
    </row>
    <row r="95" spans="1:5" x14ac:dyDescent="0.25">
      <c r="A95" s="61" t="s">
        <v>46</v>
      </c>
      <c r="B95" s="61" t="e">
        <f>'Contact pressure'!D84</f>
        <v>#DIV/0!</v>
      </c>
      <c r="C95" s="61" t="e">
        <f>'Contact pressure'!E84</f>
        <v>#DIV/0!</v>
      </c>
      <c r="D95" s="61" t="e">
        <f>'Contact pressure'!F84</f>
        <v>#DIV/0!</v>
      </c>
      <c r="E95" s="61" t="e">
        <f>'Contact pressure'!G84</f>
        <v>#DIV/0!</v>
      </c>
    </row>
    <row r="97" spans="1:7" x14ac:dyDescent="0.25">
      <c r="A97" s="60" t="s">
        <v>9</v>
      </c>
      <c r="B97" s="60" t="s">
        <v>25</v>
      </c>
      <c r="C97" s="60" t="s">
        <v>26</v>
      </c>
      <c r="D97" s="60" t="s">
        <v>27</v>
      </c>
      <c r="E97" s="60" t="s">
        <v>28</v>
      </c>
    </row>
    <row r="98" spans="1:7" x14ac:dyDescent="0.25">
      <c r="A98" s="6" t="s">
        <v>30</v>
      </c>
      <c r="B98" s="61">
        <f>Convergence!D89</f>
        <v>1.5</v>
      </c>
      <c r="C98" s="61">
        <f>Convergence!E89</f>
        <v>1</v>
      </c>
      <c r="D98" s="61">
        <f>Convergence!F89</f>
        <v>0.75</v>
      </c>
      <c r="E98" s="61">
        <f>Convergence!G89</f>
        <v>1.25</v>
      </c>
    </row>
    <row r="99" spans="1:7" x14ac:dyDescent="0.25">
      <c r="A99" s="6" t="s">
        <v>44</v>
      </c>
      <c r="B99" s="61">
        <f>Kinematics!D89</f>
        <v>1</v>
      </c>
      <c r="C99" s="61">
        <f>Kinematics!E89</f>
        <v>2</v>
      </c>
      <c r="D99" s="61">
        <f>Kinematics!F89</f>
        <v>1.75</v>
      </c>
      <c r="E99" s="61">
        <f>Kinematics!G89</f>
        <v>2.25</v>
      </c>
    </row>
    <row r="100" spans="1:7" x14ac:dyDescent="0.25">
      <c r="A100" s="88" t="s">
        <v>45</v>
      </c>
      <c r="B100" s="61" t="e">
        <f>'Contact pressure location'!D89</f>
        <v>#DIV/0!</v>
      </c>
      <c r="C100" s="61">
        <f>'Contact pressure location'!E89</f>
        <v>1.25</v>
      </c>
      <c r="D100" s="61">
        <f>'Contact pressure location'!F89</f>
        <v>1.5</v>
      </c>
      <c r="E100" s="61" t="e">
        <f>'Contact pressure location'!G89</f>
        <v>#DIV/0!</v>
      </c>
    </row>
    <row r="101" spans="1:7" x14ac:dyDescent="0.25">
      <c r="A101" s="88" t="s">
        <v>46</v>
      </c>
      <c r="B101" s="61">
        <f>'Contact pressure'!D89</f>
        <v>3</v>
      </c>
      <c r="C101" s="61">
        <f>'Contact pressure'!E89</f>
        <v>2.75</v>
      </c>
      <c r="D101" s="61">
        <f>'Contact pressure'!F89</f>
        <v>2.5</v>
      </c>
      <c r="E101" s="61">
        <f>'Contact pressure'!G89</f>
        <v>3</v>
      </c>
    </row>
    <row r="103" spans="1:7" x14ac:dyDescent="0.25">
      <c r="A103" s="60" t="s">
        <v>10</v>
      </c>
      <c r="B103" s="60" t="s">
        <v>25</v>
      </c>
      <c r="C103" s="60" t="s">
        <v>26</v>
      </c>
      <c r="D103" s="60" t="s">
        <v>27</v>
      </c>
      <c r="E103" s="60" t="s">
        <v>28</v>
      </c>
    </row>
    <row r="104" spans="1:7" x14ac:dyDescent="0.25">
      <c r="A104" s="6" t="s">
        <v>30</v>
      </c>
      <c r="B104" s="61">
        <f>Convergence!D94</f>
        <v>3</v>
      </c>
      <c r="C104" s="61">
        <f>Convergence!E94</f>
        <v>3</v>
      </c>
      <c r="D104" s="61">
        <f>Convergence!F94</f>
        <v>3</v>
      </c>
      <c r="E104" s="61">
        <f>Convergence!G94</f>
        <v>3</v>
      </c>
    </row>
    <row r="105" spans="1:7" x14ac:dyDescent="0.25">
      <c r="A105" s="6" t="s">
        <v>44</v>
      </c>
      <c r="B105" s="61" t="e">
        <f>Kinematics!D94</f>
        <v>#DIV/0!</v>
      </c>
      <c r="C105" s="61" t="e">
        <f>Kinematics!E94</f>
        <v>#DIV/0!</v>
      </c>
      <c r="D105" s="61" t="e">
        <f>Kinematics!F94</f>
        <v>#DIV/0!</v>
      </c>
      <c r="E105" s="61" t="e">
        <f>Kinematics!G94</f>
        <v>#DIV/0!</v>
      </c>
    </row>
    <row r="106" spans="1:7" x14ac:dyDescent="0.25">
      <c r="A106" s="61" t="s">
        <v>45</v>
      </c>
      <c r="B106" s="61" t="e">
        <f>'Contact pressure location'!D94</f>
        <v>#DIV/0!</v>
      </c>
      <c r="C106" s="61" t="e">
        <f>'Contact pressure location'!E94</f>
        <v>#DIV/0!</v>
      </c>
      <c r="D106" s="61" t="e">
        <f>'Contact pressure location'!F94</f>
        <v>#DIV/0!</v>
      </c>
      <c r="E106" s="61" t="e">
        <f>'Contact pressure location'!G94</f>
        <v>#DIV/0!</v>
      </c>
    </row>
    <row r="107" spans="1:7" x14ac:dyDescent="0.25">
      <c r="A107" s="61" t="s">
        <v>46</v>
      </c>
      <c r="B107" s="61" t="e">
        <f>'Contact pressure'!D94</f>
        <v>#DIV/0!</v>
      </c>
      <c r="C107" s="61" t="e">
        <f>'Contact pressure'!E94</f>
        <v>#DIV/0!</v>
      </c>
      <c r="D107" s="61" t="e">
        <f>'Contact pressure'!F94</f>
        <v>#DIV/0!</v>
      </c>
      <c r="E107" s="61" t="e">
        <f>'Contact pressure'!G94</f>
        <v>#DIV/0!</v>
      </c>
    </row>
    <row r="109" spans="1:7" x14ac:dyDescent="0.25">
      <c r="A109" s="59" t="s">
        <v>12</v>
      </c>
      <c r="B109" s="60" t="s">
        <v>25</v>
      </c>
      <c r="C109" s="60" t="s">
        <v>26</v>
      </c>
      <c r="D109" s="60" t="s">
        <v>27</v>
      </c>
      <c r="E109" s="60" t="s">
        <v>28</v>
      </c>
      <c r="G109" s="64"/>
    </row>
    <row r="110" spans="1:7" x14ac:dyDescent="0.25">
      <c r="A110" s="6" t="s">
        <v>30</v>
      </c>
      <c r="B110" s="61">
        <f>Convergence!D100</f>
        <v>3</v>
      </c>
      <c r="C110" s="61">
        <f>Convergence!E100</f>
        <v>0</v>
      </c>
      <c r="D110" s="61">
        <f>Convergence!F100</f>
        <v>0</v>
      </c>
      <c r="E110" s="61">
        <f>Convergence!G100</f>
        <v>3</v>
      </c>
    </row>
    <row r="111" spans="1:7" x14ac:dyDescent="0.25">
      <c r="A111" s="6" t="s">
        <v>44</v>
      </c>
      <c r="B111" s="61" t="e">
        <f>Kinematics!D100</f>
        <v>#DIV/0!</v>
      </c>
      <c r="C111" s="61">
        <f>Kinematics!E100</f>
        <v>0</v>
      </c>
      <c r="D111" s="61">
        <f>Kinematics!F100</f>
        <v>0.25</v>
      </c>
      <c r="E111" s="61" t="e">
        <f>Kinematics!G100</f>
        <v>#DIV/0!</v>
      </c>
    </row>
    <row r="112" spans="1:7" x14ac:dyDescent="0.25">
      <c r="A112" s="61" t="s">
        <v>45</v>
      </c>
      <c r="B112" s="61" t="e">
        <f>'Contact pressure location'!D100</f>
        <v>#DIV/0!</v>
      </c>
      <c r="C112" s="61">
        <f>'Contact pressure location'!E100</f>
        <v>0</v>
      </c>
      <c r="D112" s="61">
        <f>'Contact pressure location'!F100</f>
        <v>0.25</v>
      </c>
      <c r="E112" s="61" t="e">
        <f>'Contact pressure location'!G100</f>
        <v>#DIV/0!</v>
      </c>
    </row>
    <row r="113" spans="1:5" x14ac:dyDescent="0.25">
      <c r="A113" s="61" t="s">
        <v>46</v>
      </c>
      <c r="B113" s="61" t="e">
        <f>'Contact pressure'!D100</f>
        <v>#DIV/0!</v>
      </c>
      <c r="C113" s="61">
        <f>'Contact pressure'!E100</f>
        <v>0</v>
      </c>
      <c r="D113" s="61">
        <f>'Contact pressure'!F100</f>
        <v>0.5</v>
      </c>
      <c r="E113" s="61" t="e">
        <f>'Contact pressure'!G100</f>
        <v>#DIV/0!</v>
      </c>
    </row>
    <row r="115" spans="1:5" x14ac:dyDescent="0.25">
      <c r="A115" s="59" t="s">
        <v>75</v>
      </c>
      <c r="B115" s="60" t="s">
        <v>25</v>
      </c>
      <c r="C115" s="60" t="s">
        <v>26</v>
      </c>
      <c r="D115" s="60" t="s">
        <v>27</v>
      </c>
      <c r="E115" s="60" t="s">
        <v>28</v>
      </c>
    </row>
    <row r="116" spans="1:5" x14ac:dyDescent="0.25">
      <c r="A116" s="6" t="s">
        <v>30</v>
      </c>
      <c r="B116" s="61">
        <f>Convergence!D105</f>
        <v>0.75</v>
      </c>
      <c r="C116" s="61">
        <f>Convergence!E105</f>
        <v>0</v>
      </c>
      <c r="D116" s="61">
        <f>Convergence!F105</f>
        <v>0</v>
      </c>
      <c r="E116" s="61">
        <f>Convergence!G105</f>
        <v>0.25</v>
      </c>
    </row>
    <row r="117" spans="1:5" x14ac:dyDescent="0.25">
      <c r="A117" s="6" t="s">
        <v>44</v>
      </c>
      <c r="B117" s="61">
        <f>Kinematics!D105</f>
        <v>0.25</v>
      </c>
      <c r="C117" s="61">
        <f>Kinematics!E105</f>
        <v>0</v>
      </c>
      <c r="D117" s="61">
        <f>Kinematics!F105</f>
        <v>0.5</v>
      </c>
      <c r="E117" s="61">
        <f>Kinematics!G105</f>
        <v>0.5</v>
      </c>
    </row>
    <row r="118" spans="1:5" x14ac:dyDescent="0.25">
      <c r="A118" s="61" t="s">
        <v>45</v>
      </c>
      <c r="B118" s="61">
        <f>'Contact pressure location'!D105</f>
        <v>0</v>
      </c>
      <c r="C118" s="61">
        <f>'Contact pressure location'!E105</f>
        <v>0</v>
      </c>
      <c r="D118" s="61">
        <f>'Contact pressure location'!F105</f>
        <v>0.5</v>
      </c>
      <c r="E118" s="61">
        <f>'Contact pressure location'!G105</f>
        <v>1</v>
      </c>
    </row>
    <row r="119" spans="1:5" x14ac:dyDescent="0.25">
      <c r="A119" s="61" t="s">
        <v>46</v>
      </c>
      <c r="B119" s="61">
        <f>'Contact pressure'!D105</f>
        <v>0.5</v>
      </c>
      <c r="C119" s="61">
        <f>'Contact pressure'!E105</f>
        <v>0</v>
      </c>
      <c r="D119" s="61">
        <f>'Contact pressure'!F105</f>
        <v>0.5</v>
      </c>
      <c r="E119" s="61">
        <f>'Contact pressure'!G105</f>
        <v>0.75</v>
      </c>
    </row>
    <row r="121" spans="1:5" x14ac:dyDescent="0.25">
      <c r="A121" s="59" t="s">
        <v>14</v>
      </c>
      <c r="B121" s="60" t="s">
        <v>25</v>
      </c>
      <c r="C121" s="60" t="s">
        <v>26</v>
      </c>
      <c r="D121" s="60" t="s">
        <v>27</v>
      </c>
      <c r="E121" s="60" t="s">
        <v>28</v>
      </c>
    </row>
    <row r="122" spans="1:5" x14ac:dyDescent="0.25">
      <c r="A122" s="6" t="s">
        <v>30</v>
      </c>
      <c r="B122" s="61">
        <f>Convergence!D111</f>
        <v>0.5</v>
      </c>
      <c r="C122" s="61">
        <f>Convergence!E111</f>
        <v>0.25</v>
      </c>
      <c r="D122" s="61">
        <f>Convergence!F111</f>
        <v>0</v>
      </c>
      <c r="E122" s="61">
        <f>Convergence!G111</f>
        <v>0.25</v>
      </c>
    </row>
    <row r="123" spans="1:5" x14ac:dyDescent="0.25">
      <c r="A123" s="6" t="s">
        <v>44</v>
      </c>
      <c r="B123" s="61">
        <f>Kinematics!D111</f>
        <v>0.5</v>
      </c>
      <c r="C123" s="61">
        <f>Kinematics!E111</f>
        <v>0.5</v>
      </c>
      <c r="D123" s="61">
        <f>Kinematics!F111</f>
        <v>0.5</v>
      </c>
      <c r="E123" s="61">
        <f>Kinematics!G111</f>
        <v>0.5</v>
      </c>
    </row>
    <row r="124" spans="1:5" x14ac:dyDescent="0.25">
      <c r="A124" s="61" t="s">
        <v>45</v>
      </c>
      <c r="B124" s="61">
        <f>'Contact pressure location'!D111</f>
        <v>0</v>
      </c>
      <c r="C124" s="61">
        <f>'Contact pressure location'!E111</f>
        <v>0.25</v>
      </c>
      <c r="D124" s="61">
        <f>'Contact pressure location'!F111</f>
        <v>0.5</v>
      </c>
      <c r="E124" s="61">
        <f>'Contact pressure location'!G111</f>
        <v>0.75</v>
      </c>
    </row>
    <row r="125" spans="1:5" x14ac:dyDescent="0.25">
      <c r="A125" s="61" t="s">
        <v>46</v>
      </c>
      <c r="B125" s="3">
        <f>'Contact pressure'!D111</f>
        <v>0.5</v>
      </c>
      <c r="C125" s="3">
        <f>'Contact pressure'!E111</f>
        <v>0.5</v>
      </c>
      <c r="D125" s="3">
        <f>'Contact pressure'!F111</f>
        <v>1</v>
      </c>
      <c r="E125" s="3">
        <f>'Contact pressure'!G111</f>
        <v>0.75</v>
      </c>
    </row>
    <row r="127" spans="1:5" x14ac:dyDescent="0.25">
      <c r="A127" s="59" t="s">
        <v>15</v>
      </c>
      <c r="B127" s="60" t="s">
        <v>25</v>
      </c>
      <c r="C127" s="60" t="s">
        <v>26</v>
      </c>
      <c r="D127" s="60" t="s">
        <v>27</v>
      </c>
      <c r="E127" s="60" t="s">
        <v>28</v>
      </c>
    </row>
    <row r="128" spans="1:5" x14ac:dyDescent="0.25">
      <c r="A128" s="6" t="s">
        <v>30</v>
      </c>
      <c r="B128" s="61">
        <f>Convergence!D116</f>
        <v>3</v>
      </c>
      <c r="C128" s="61">
        <f>Convergence!E116</f>
        <v>3</v>
      </c>
      <c r="D128" s="61">
        <f>Convergence!F116</f>
        <v>2.25</v>
      </c>
      <c r="E128" s="61">
        <f>Convergence!G116</f>
        <v>3</v>
      </c>
    </row>
    <row r="129" spans="1:5" x14ac:dyDescent="0.25">
      <c r="A129" s="6" t="s">
        <v>44</v>
      </c>
      <c r="B129" s="61" t="e">
        <f>Kinematics!D116</f>
        <v>#DIV/0!</v>
      </c>
      <c r="C129" s="61" t="e">
        <f>Kinematics!E116</f>
        <v>#DIV/0!</v>
      </c>
      <c r="D129" s="61">
        <f>Kinematics!F116</f>
        <v>0.5</v>
      </c>
      <c r="E129" s="61" t="e">
        <f>Kinematics!G116</f>
        <v>#DIV/0!</v>
      </c>
    </row>
    <row r="130" spans="1:5" x14ac:dyDescent="0.25">
      <c r="A130" s="61" t="s">
        <v>45</v>
      </c>
      <c r="B130" s="61" t="e">
        <f>'Contact pressure location'!D116</f>
        <v>#DIV/0!</v>
      </c>
      <c r="C130" s="61" t="e">
        <f>'Contact pressure location'!E116</f>
        <v>#DIV/0!</v>
      </c>
      <c r="D130" s="61">
        <f>'Contact pressure location'!F116</f>
        <v>0.75</v>
      </c>
      <c r="E130" s="61" t="e">
        <f>'Contact pressure location'!G116</f>
        <v>#DIV/0!</v>
      </c>
    </row>
    <row r="131" spans="1:5" x14ac:dyDescent="0.25">
      <c r="A131" s="61" t="s">
        <v>46</v>
      </c>
      <c r="B131" s="61" t="e">
        <f>'Contact pressure'!D116</f>
        <v>#DIV/0!</v>
      </c>
      <c r="C131" s="61" t="e">
        <f>'Contact pressure'!E116</f>
        <v>#DIV/0!</v>
      </c>
      <c r="D131" s="61">
        <f>'Contact pressure'!F116</f>
        <v>0.5</v>
      </c>
      <c r="E131" s="61" t="e">
        <f>'Contact pressure'!G116</f>
        <v>#DIV/0!</v>
      </c>
    </row>
    <row r="133" spans="1:5" ht="30" x14ac:dyDescent="0.25">
      <c r="A133" s="62" t="s">
        <v>16</v>
      </c>
      <c r="B133" s="60" t="s">
        <v>25</v>
      </c>
      <c r="C133" s="60" t="s">
        <v>26</v>
      </c>
      <c r="D133" s="60" t="s">
        <v>27</v>
      </c>
      <c r="E133" s="60" t="s">
        <v>28</v>
      </c>
    </row>
    <row r="134" spans="1:5" x14ac:dyDescent="0.25">
      <c r="A134" s="6" t="s">
        <v>30</v>
      </c>
      <c r="B134" s="61">
        <f>Convergence!D121</f>
        <v>0.5</v>
      </c>
      <c r="C134" s="61">
        <f>Convergence!E121</f>
        <v>0.25</v>
      </c>
      <c r="D134" s="61">
        <f>Convergence!F121</f>
        <v>0</v>
      </c>
      <c r="E134" s="61">
        <f>Convergence!G121</f>
        <v>0.25</v>
      </c>
    </row>
    <row r="135" spans="1:5" x14ac:dyDescent="0.25">
      <c r="A135" s="6" t="s">
        <v>44</v>
      </c>
      <c r="B135" s="61">
        <f>Kinematics!D121</f>
        <v>0.5</v>
      </c>
      <c r="C135" s="61">
        <f>Kinematics!E121</f>
        <v>0.5</v>
      </c>
      <c r="D135" s="61">
        <f>Kinematics!F121</f>
        <v>0.5</v>
      </c>
      <c r="E135" s="61">
        <f>Kinematics!G121</f>
        <v>0.5</v>
      </c>
    </row>
    <row r="136" spans="1:5" x14ac:dyDescent="0.25">
      <c r="A136" s="61" t="s">
        <v>45</v>
      </c>
      <c r="B136" s="61">
        <f>'Contact pressure location'!D121</f>
        <v>0</v>
      </c>
      <c r="C136" s="61">
        <f>'Contact pressure location'!E121</f>
        <v>0.5</v>
      </c>
      <c r="D136" s="61">
        <f>'Contact pressure location'!F121</f>
        <v>0.5</v>
      </c>
      <c r="E136" s="61">
        <f>'Contact pressure location'!G121</f>
        <v>0.75</v>
      </c>
    </row>
    <row r="137" spans="1:5" x14ac:dyDescent="0.25">
      <c r="A137" s="61" t="s">
        <v>46</v>
      </c>
      <c r="B137" s="61">
        <f>'Contact pressure'!D121</f>
        <v>0.5</v>
      </c>
      <c r="C137" s="61">
        <f>'Contact pressure'!E121</f>
        <v>0.5</v>
      </c>
      <c r="D137" s="61">
        <f>'Contact pressure'!F121</f>
        <v>0.5</v>
      </c>
      <c r="E137" s="61">
        <f>'Contact pressure'!G121</f>
        <v>0.75</v>
      </c>
    </row>
    <row r="139" spans="1:5" ht="30" x14ac:dyDescent="0.25">
      <c r="A139" s="62" t="s">
        <v>76</v>
      </c>
      <c r="B139" s="60" t="s">
        <v>25</v>
      </c>
      <c r="C139" s="60" t="s">
        <v>26</v>
      </c>
      <c r="D139" s="60" t="s">
        <v>27</v>
      </c>
      <c r="E139" s="60" t="s">
        <v>28</v>
      </c>
    </row>
    <row r="140" spans="1:5" x14ac:dyDescent="0.25">
      <c r="A140" s="6" t="s">
        <v>30</v>
      </c>
      <c r="B140" s="61">
        <f>Convergence!D126</f>
        <v>0.75</v>
      </c>
      <c r="C140" s="61">
        <f>Convergence!E126</f>
        <v>0.25</v>
      </c>
      <c r="D140" s="61">
        <f>Convergence!F126</f>
        <v>0</v>
      </c>
      <c r="E140" s="61">
        <f>Convergence!G126</f>
        <v>0.5</v>
      </c>
    </row>
    <row r="141" spans="1:5" x14ac:dyDescent="0.25">
      <c r="A141" s="6" t="s">
        <v>44</v>
      </c>
      <c r="B141" s="61">
        <f>Kinematics!D126</f>
        <v>0.5</v>
      </c>
      <c r="C141" s="61">
        <f>Kinematics!E126</f>
        <v>0.5</v>
      </c>
      <c r="D141" s="61">
        <f>Kinematics!F126</f>
        <v>0.5</v>
      </c>
      <c r="E141" s="61">
        <f>Kinematics!G126</f>
        <v>0.75</v>
      </c>
    </row>
    <row r="142" spans="1:5" x14ac:dyDescent="0.25">
      <c r="A142" s="61" t="s">
        <v>45</v>
      </c>
      <c r="B142" s="61">
        <f>'Contact pressure location'!D126</f>
        <v>1</v>
      </c>
      <c r="C142" s="61">
        <f>'Contact pressure location'!E126</f>
        <v>2</v>
      </c>
      <c r="D142" s="61">
        <f>'Contact pressure location'!F126</f>
        <v>1.25</v>
      </c>
      <c r="E142" s="61">
        <f>'Contact pressure location'!G126</f>
        <v>1</v>
      </c>
    </row>
    <row r="143" spans="1:5" x14ac:dyDescent="0.25">
      <c r="A143" s="61" t="s">
        <v>46</v>
      </c>
      <c r="B143" s="61">
        <f>'Contact pressure'!D126</f>
        <v>0.75</v>
      </c>
      <c r="C143" s="61">
        <f>'Contact pressure'!E126</f>
        <v>1</v>
      </c>
      <c r="D143" s="61">
        <f>'Contact pressure'!F126</f>
        <v>1.5</v>
      </c>
      <c r="E143" s="61">
        <f>'Contact pressure'!G126</f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Convergence</vt:lpstr>
      <vt:lpstr>Contact pressure location</vt:lpstr>
      <vt:lpstr>Contact pressure</vt:lpstr>
      <vt:lpstr>Kinematics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2022-03-23T04:13:39Z</dcterms:modified>
</cp:coreProperties>
</file>